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87" documentId="13_ncr:1_{F6CB121F-512D-4AA6-A0C1-0FB36C537598}" xr6:coauthVersionLast="47" xr6:coauthVersionMax="47" xr10:uidLastSave="{ADB60890-6179-4659-95A6-6726CC4D9E9D}"/>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<sst xmlns="http://schemas.openxmlformats.org/spreadsheetml/2006/main" count="178577" uniqueCount="39071">
  <si>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</si>
  <si>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</si>
  <si>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</si>
  <si>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</si>
  <si>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</si>
  <si>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</si>
  <si>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</si>
  <si>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</si>
  <si>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</si>
  <si>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</si>
  <si>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</si>
  <si>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</si>
  <si>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</si>
  <si>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</si>
  <si>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</si>
  <si>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</si>
  <si>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</si>
  <si>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</si>
  <si>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</si>
  <si>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</si>
  <si>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</si>
  <si>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</si>
  <si>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</si>
  <si>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</si>
  <si>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</si>
  <si>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</si>
  <si>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</si>
  <si>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</si>
  <si>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</si>
  <si>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</si>
  <si>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</si>
  <si>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</si>
  <si>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</si>
  <si>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</si>
  <si>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</si>
  <si>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</si>
  <si>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</si>
  <si>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</si>
  <si>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</si>
  <si>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</si>
  <si>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</si>
  <si>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</si>
  <si>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</si>
  <si>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</si>
  <si>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</si>
  <si>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</si>
  <si>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</si>
  <si>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</si>
  <si>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</si>
  <si>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</si>
  <si>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</si>
  <si>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</si>
  <si>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</si>
  <si>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</si>
  <si>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</si>
  <si>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</si>
  <si>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</si>
  <si>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</si>
  <si>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</si>
  <si>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</si>
  <si>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</si>
  <si>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</si>
  <si>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</si>
  <si>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</si>
  <si>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</si>
  <si>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</si>
  <si>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</si>
  <si>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</si>
  <si>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</si>
  <si>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</si>
  <si>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</si>
  <si>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</si>
  <si>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</si>
  <si>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</si>
  <si>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</si>
  <si>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</si>
  <si>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</si>
  <si>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</si>
  <si>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</si>
  <si>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</si>
  <si>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</si>
  <si>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</si>
  <si>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</si>
  <si>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</si>
  <si>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</si>
  <si>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</si>
  <si>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</si>
  <si>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</si>
  <si>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</si>
  <si>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</si>
  <si>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</si>
  <si>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</si>
  <si>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</si>
  <si>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</si>
  <si>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</si>
  <si>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</si>
  <si>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</si>
  <si>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</si>
  <si>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</si>
  <si>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</si>
  <si>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</si>
  <si>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</si>
  <si>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</si>
  <si>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</si>
  <si>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</si>
  <si>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</si>
  <si>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</si>
  <si>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</si>
  <si>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</si>
  <si>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</si>
  <si>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</si>
  <si>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</si>
  <si>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</si>
  <si>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</si>
  <si>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</si>
  <si>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</si>
  <si>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</si>
  <si>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</si>
  <si>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</si>
  <si>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</si>
  <si>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</si>
  <si>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</si>
  <si>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</si>
  <si>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</si>
  <si>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</si>
  <si>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</si>
  <si>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</si>
  <si>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</si>
  <si>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</si>
  <si>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</si>
  <si>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</si>
  <si>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</si>
  <si>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</si>
  <si>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</si>
  <si>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</si>
  <si>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</si>
  <si>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</si>
  <si>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</si>
  <si>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</si>
  <si>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</si>
  <si>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</si>
  <si>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</si>
  <si>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</si>
  <si>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</si>
  <si>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</si>
  <si>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</si>
  <si>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</si>
  <si>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</si>
  <si>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</si>
  <si>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</si>
  <si>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</si>
  <si>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</si>
  <si>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</si>
  <si>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</si>
  <si>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</si>
  <si>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</si>
  <si>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</si>
  <si>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</si>
  <si>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</si>
  <si>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</si>
  <si>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</si>
  <si>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</si>
  <si>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</si>
  <si>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</si>
  <si>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</si>
  <si>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</si>
  <si>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</si>
  <si>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</si>
  <si>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</si>
  <si>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</si>
  <si>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</si>
  <si>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</si>
  <si>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</si>
  <si>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</si>
  <si>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</si>
  <si>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</si>
  <si>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</si>
  <si>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</si>
  <si>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</si>
  <si>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</si>
  <si>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</si>
  <si>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</si>
  <si>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</si>
  <si>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</si>
  <si>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</si>
  <si>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</si>
  <si>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</si>
  <si>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</si>
  <si>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</si>
  <si>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</si>
  <si>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</si>
  <si>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</si>
  <si>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</si>
  <si>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</si>
  <si>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</si>
  <si>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</si>
  <si>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</si>
  <si>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</si>
  <si>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</si>
  <si>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</si>
  <si>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</si>
  <si>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</si>
  <si>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</si>
  <si>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</si>
  <si>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</si>
  <si>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</si>
  <si>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</si>
  <si>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</si>
  <si>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</si>
  <si>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</si>
  <si>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</si>
  <si>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</si>
  <si>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</si>
  <si>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</si>
  <si>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</si>
  <si>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</si>
  <si>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</si>
  <si>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</si>
  <si>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</si>
  <si>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</si>
  <si>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</si>
  <si>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</si>
  <si>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</si>
  <si>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</si>
  <si>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</si>
  <si>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</si>
  <si>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</si>
  <si>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</si>
  <si>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</si>
  <si>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</si>
  <si>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</si>
  <si>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</si>
  <si>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</si>
  <si>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</si>
  <si>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</si>
  <si>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</si>
  <si>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</si>
  <si>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</si>
  <si>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</si>
  <si>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</si>
  <si>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</si>
  <si>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</si>
  <si>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</si>
  <si>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</si>
  <si>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</si>
  <si>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</si>
  <si>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</si>
  <si>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</si>
  <si>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</si>
  <si>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</si>
  <si>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</si>
  <si>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</si>
  <si>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</si>
  <si>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</si>
  <si>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</si>
  <si>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</si>
  <si>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</si>
  <si>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</si>
  <si>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</si>
  <si>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</si>
  <si>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</si>
  <si>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</si>
  <si>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</si>
  <si>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</si>
  <si>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</si>
  <si>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</si>
  <si>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</si>
  <si>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</si>
  <si>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</si>
  <si>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</si>
  <si>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</si>
  <si>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</si>
  <si>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</si>
  <si>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</si>
  <si>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</si>
  <si>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</si>
  <si>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</si>
  <si>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</si>
  <si>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</si>
  <si>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</si>
  <si>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</si>
  <si>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</si>
  <si>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</si>
  <si>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</si>
  <si>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</si>
  <si>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</si>
  <si>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</si>
  <si>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</si>
  <si>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</si>
  <si>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</si>
  <si>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</si>
  <si>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</si>
  <si>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</si>
  <si>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</si>
  <si>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</si>
  <si>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</si>
  <si>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</si>
  <si>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</si>
  <si>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</si>
  <si>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</si>
  <si>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</si>
  <si>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</si>
  <si>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</si>
  <si>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</si>
  <si>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</si>
  <si>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</si>
  <si>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</si>
  <si>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</si>
  <si>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</si>
  <si>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</si>
  <si>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</si>
  <si>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</si>
  <si>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</si>
  <si>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</si>
  <si>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</si>
  <si>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</si>
  <si>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</si>
  <si>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</si>
  <si>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</si>
  <si>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</si>
  <si>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</si>
  <si>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</si>
  <si>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</si>
  <si>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</si>
  <si>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</si>
  <si>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</si>
  <si>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</si>
  <si>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</si>
  <si>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</si>
  <si>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</si>
  <si>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</si>
  <si>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</si>
  <si>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</si>
  <si>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</si>
  <si>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</si>
  <si>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</si>
  <si>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</si>
  <si>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</si>
  <si>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</si>
  <si>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</si>
  <si>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</si>
  <si>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</si>
  <si>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</si>
  <si>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</si>
  <si>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</si>
  <si>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</si>
  <si>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</si>
  <si>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</si>
  <si>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</si>
  <si>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</si>
  <si>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</si>
  <si>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</si>
  <si>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</si>
  <si>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</si>
  <si>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</si>
  <si>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</si>
  <si>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</si>
  <si>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</si>
  <si>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</si>
  <si>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</si>
  <si>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</si>
  <si>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</si>
  <si>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</si>
  <si>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</si>
  <si>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</si>
  <si>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</si>
  <si>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</si>
  <si>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</si>
  <si>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</si>
  <si>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</si>
  <si>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</si>
  <si>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</si>
  <si>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</si>
  <si>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</si>
  <si>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</si>
  <si>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</si>
  <si>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</si>
  <si>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</si>
  <si>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</si>
  <si>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</si>
  <si>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</si>
  <si>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</si>
  <si>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</si>
  <si>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</si>
  <si>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</si>
  <si>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</si>
  <si>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</si>
  <si>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</si>
  <si>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</si>
  <si>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</si>
  <si>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</si>
  <si>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</si>
  <si>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</si>
  <si>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</si>
  <si>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</si>
  <si>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</si>
  <si>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</si>
  <si>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</si>
  <si>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</si>
  <si>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</si>
  <si>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</si>
  <si>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</si>
  <si>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</si>
  <si>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</si>
  <si>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</si>
  <si>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</si>
  <si>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</si>
  <si>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</si>
  <si>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</si>
  <si>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</si>
  <si>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</si>
  <si>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</si>
  <si>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</si>
  <si>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</si>
  <si>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</si>
  <si>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</si>
  <si>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</si>
  <si>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</si>
  <si>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</si>
  <si>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</si>
  <si>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</si>
  <si>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</si>
  <si>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</si>
  <si>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</si>
  <si>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</si>
  <si>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</si>
  <si>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</si>
  <si>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</si>
  <si>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</si>
  <si>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</si>
  <si>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</si>
  <si>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</si>
  <si>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</si>
  <si>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</si>
  <si>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</si>
  <si>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</si>
  <si>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</si>
  <si>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</si>
  <si>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</si>
  <si>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</si>
  <si>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</si>
  <si>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</si>
  <si>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</si>
  <si>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</si>
  <si>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</si>
  <si>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</si>
  <si>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</si>
  <si>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</si>
  <si>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</si>
  <si>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</si>
  <si>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</si>
  <si>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</si>
  <si>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</si>
  <si>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</si>
  <si>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</si>
  <si>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</si>
  <si>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</si>
  <si>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</si>
  <si>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</si>
  <si>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</si>
  <si>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</si>
  <si>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</si>
  <si>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</si>
  <si>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</si>
  <si>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</si>
  <si>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</si>
  <si>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</si>
  <si>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</si>
  <si>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</si>
  <si>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</si>
  <si>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</si>
  <si>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</si>
  <si>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</si>
  <si>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</si>
  <si>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</si>
  <si>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</si>
  <si>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</si>
  <si>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</si>
  <si>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</si>
  <si>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</si>
  <si>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</si>
  <si>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</si>
  <si>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</si>
  <si>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</si>
  <si>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</si>
  <si>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</si>
  <si>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</si>
  <si>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</si>
  <si>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</si>
  <si>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</si>
  <si>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</si>
  <si>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</si>
  <si>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</si>
  <si>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</si>
  <si>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</si>
  <si>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</si>
  <si>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</si>
  <si>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</si>
  <si>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</si>
  <si>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</si>
  <si>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</si>
  <si>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</si>
  <si>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</si>
  <si>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</si>
  <si>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</si>
  <si>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</si>
  <si>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</si>
  <si>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</si>
  <si>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</si>
  <si>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</si>
  <si>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</si>
  <si>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</si>
  <si>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</si>
  <si>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</si>
  <si>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</si>
  <si>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</si>
  <si>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</si>
  <si>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</si>
  <si>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</si>
  <si>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</si>
  <si>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</si>
  <si>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</si>
  <si>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</si>
  <si>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</si>
  <si>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</si>
  <si>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</si>
  <si>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</si>
  <si>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</si>
  <si>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</si>
  <si>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</si>
  <si>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</si>
  <si>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</si>
  <si>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</si>
  <si>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</si>
  <si>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</si>
  <si>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</si>
  <si>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</si>
  <si>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</si>
  <si>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</si>
  <si>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</si>
  <si>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</si>
  <si>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</si>
  <si>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</si>
  <si>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</si>
  <si>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</si>
  <si>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</si>
  <si>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</si>
  <si>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</si>
  <si>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</si>
  <si>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</si>
  <si>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</si>
  <si>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</si>
  <si>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</si>
  <si>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</si>
  <si>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</si>
  <si>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</si>
  <si>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</si>
  <si>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</si>
  <si>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</si>
  <si>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</si>
  <si>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</si>
  <si>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</si>
  <si>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</si>
  <si>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</si>
  <si>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</si>
  <si>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</si>
  <si>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</si>
  <si>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</si>
  <si>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</si>
  <si>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</si>
  <si>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</si>
  <si>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</si>
  <si>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</si>
  <si>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</si>
  <si>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</si>
  <si>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</si>
  <si>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</si>
  <si>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</si>
  <si>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</si>
  <si>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</si>
  <si>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</si>
  <si>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</si>
  <si>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</si>
  <si>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</si>
  <si>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</si>
  <si>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</si>
  <si>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</si>
  <si>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</si>
  <si>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</si>
  <si>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</si>
  <si>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</si>
  <si>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</si>
  <si>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</si>
  <si>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</si>
  <si>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</si>
  <si>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</si>
  <si>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</si>
  <si>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</si>
  <si>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</si>
  <si>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</si>
  <si>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</si>
  <si>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</si>
  <si>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</si>
  <si>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</si>
  <si>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</si>
  <si>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</si>
  <si>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</si>
  <si>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</si>
  <si>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</si>
  <si>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</si>
  <si>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</si>
  <si>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</si>
  <si>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</si>
  <si>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</si>
  <si>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</si>
  <si>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</si>
  <si>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</si>
  <si>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</si>
  <si>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</si>
  <si>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</si>
  <si>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</si>
  <si>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</si>
  <si>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</si>
  <si>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</si>
  <si>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</si>
  <si>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</si>
  <si>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</si>
  <si>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</si>
  <si>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</si>
  <si>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</si>
  <si>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</si>
  <si>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</si>
  <si>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</si>
  <si>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</si>
  <si>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</si>
  <si>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</si>
  <si>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</si>
  <si>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</si>
  <si>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</si>
  <si>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</si>
  <si>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</si>
  <si>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</si>
  <si>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</si>
  <si>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</si>
  <si>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</si>
  <si>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</si>
  <si>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</si>
  <si>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</si>
  <si>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</si>
  <si>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</si>
  <si>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</si>
  <si>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</si>
  <si>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</si>
  <si>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</si>
  <si>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</si>
  <si>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</si>
  <si>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</si>
  <si>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</si>
  <si>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</si>
  <si>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</si>
  <si>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</si>
  <si>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</si>
  <si>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</si>
  <si>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</si>
  <si>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</si>
  <si>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</si>
  <si>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</si>
  <si>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</si>
  <si>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</si>
  <si>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</si>
  <si>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</si>
  <si>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</si>
  <si>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</si>
  <si>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</si>
  <si>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</si>
  <si>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</si>
  <si>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</si>
  <si>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</si>
  <si>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</si>
  <si>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</si>
  <si>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</si>
  <si>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</si>
  <si>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</si>
  <si>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</si>
  <si>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</si>
  <si>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</si>
  <si>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</si>
  <si>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</si>
  <si>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</si>
  <si>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</si>
  <si>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</si>
  <si>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</si>
  <si>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</si>
  <si>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</si>
  <si>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</si>
  <si>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</si>
  <si>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</si>
  <si>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</si>
  <si>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</si>
  <si>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</si>
  <si>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</si>
  <si>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</si>
  <si>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</si>
  <si>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</si>
  <si>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</si>
  <si>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</si>
  <si>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</si>
  <si>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</si>
  <si>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</si>
  <si>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</si>
  <si>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</si>
  <si>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</si>
  <si>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</si>
  <si>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</si>
  <si>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</si>
  <si>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</si>
  <si>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</si>
  <si>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</si>
  <si>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</si>
  <si>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</si>
  <si>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</si>
  <si>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</si>
  <si>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</si>
  <si>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</si>
  <si>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</si>
  <si>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</si>
  <si>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</si>
  <si>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</si>
  <si>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</si>
  <si>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</si>
  <si>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</si>
  <si>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</si>
  <si>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</si>
  <si>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</si>
  <si>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</si>
  <si>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</si>
  <si>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</si>
  <si>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</si>
  <si>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</si>
  <si>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</si>
  <si>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</si>
  <si>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</si>
  <si>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</si>
  <si>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</si>
  <si>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</si>
  <si>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</si>
  <si>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</si>
  <si>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</si>
  <si>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</si>
  <si>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</si>
  <si>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</si>
  <si>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</si>
  <si>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</si>
  <si>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</si>
  <si>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</si>
  <si>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</si>
  <si>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</si>
  <si>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</si>
  <si>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</si>
  <si>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</si>
  <si>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</si>
  <si>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</si>
  <si>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</si>
  <si>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</si>
  <si>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</si>
  <si>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</si>
  <si>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</si>
  <si>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</si>
  <si>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</si>
  <si>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</si>
  <si>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</si>
  <si>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</si>
  <si>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</si>
  <si>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</si>
  <si>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</si>
  <si>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</si>
  <si>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</si>
  <si>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</si>
  <si>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</si>
  <si>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</si>
  <si>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</si>
  <si>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</si>
  <si>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</si>
  <si>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</si>
  <si>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</si>
  <si>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</si>
  <si>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</si>
  <si>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</si>
  <si>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</si>
  <si>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</si>
  <si>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</si>
  <si>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</si>
  <si>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</si>
  <si>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</si>
  <si>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</si>
  <si>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</si>
  <si>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</si>
  <si>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</si>
  <si>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</si>
  <si>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</si>
  <si>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</si>
  <si>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</si>
  <si>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</si>
  <si>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</si>
  <si>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</si>
  <si>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</si>
  <si>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</si>
  <si>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</si>
  <si>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</si>
  <si>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</si>
  <si>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</si>
  <si>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</si>
  <si>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</si>
  <si>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</si>
  <si>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</si>
  <si>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</si>
  <si>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</si>
  <si>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</si>
  <si>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</si>
  <si>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</si>
  <si>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</si>
  <si>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</si>
  <si>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</si>
  <si>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</si>
  <si>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</si>
  <si>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</si>
  <si>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</si>
  <si>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</si>
  <si>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</si>
  <si>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</si>
  <si>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</si>
  <si>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</si>
  <si>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</si>
  <si>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</si>
  <si>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</si>
  <si>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</si>
  <si>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</si>
  <si>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</si>
  <si>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</si>
  <si>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</si>
  <si>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</si>
  <si>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</si>
  <si>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</si>
  <si>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</si>
  <si>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</si>
  <si>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</si>
  <si>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</si>
  <si>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</si>
  <si>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</si>
  <si>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</si>
  <si>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</si>
  <si>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</si>
  <si>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</si>
  <si>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</si>
  <si>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</si>
  <si>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</si>
  <si>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</si>
  <si>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</si>
  <si>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</si>
  <si>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</si>
  <si>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</si>
  <si>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</si>
  <si>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</si>
  <si>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</si>
  <si>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</si>
  <si>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</si>
  <si>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</si>
  <si>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</si>
  <si>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</si>
  <si>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</si>
  <si>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</si>
  <si>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</si>
  <si>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</si>
  <si>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</si>
  <si>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</si>
  <si>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</si>
  <si>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</si>
  <si>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</si>
  <si>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</si>
  <si>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</si>
  <si>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</si>
  <si>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</si>
  <si>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</si>
  <si>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</si>
  <si>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</si>
  <si>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</si>
  <si>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</si>
  <si>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</si>
  <si>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</si>
  <si>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</si>
  <si>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</si>
  <si>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</si>
  <si>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</si>
  <si>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</si>
  <si>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</si>
  <si>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</si>
  <si>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</si>
  <si>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</si>
  <si>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</si>
  <si>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</si>
  <si>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</si>
  <si>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</si>
  <si>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</si>
  <si>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</si>
  <si>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</si>
  <si>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</si>
  <si>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</si>
  <si>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</si>
  <si>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</si>
  <si>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</si>
  <si>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</si>
  <si>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</si>
  <si>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</si>
  <si>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</si>
  <si>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</si>
  <si>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</si>
  <si>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</si>
  <si>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</si>
  <si>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</si>
  <si>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</si>
  <si>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</si>
  <si>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</si>
  <si>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</si>
  <si>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</si>
  <si>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</si>
  <si>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</si>
  <si>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</si>
  <si>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</si>
  <si>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</si>
  <si>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</si>
  <si>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</si>
  <si>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</si>
  <si>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</si>
  <si>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</si>
  <si>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</si>
  <si>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</si>
  <si>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</si>
  <si>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</si>
  <si>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</si>
  <si>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</si>
  <si>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</si>
  <si>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</si>
  <si>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</si>
  <si>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</si>
  <si>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</si>
  <si>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</si>
  <si>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</si>
  <si>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</si>
  <si>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</si>
  <si>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</si>
  <si>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</si>
  <si>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</si>
  <si>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</si>
  <si>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</si>
  <si>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</si>
  <si>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</si>
  <si>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</si>
  <si>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</si>
  <si>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</si>
  <si>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</si>
  <si>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</si>
  <si>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</si>
  <si>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</si>
  <si>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</si>
  <si>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</si>
  <si>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</si>
  <si>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</si>
  <si>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</si>
  <si>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</si>
  <si>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</si>
  <si>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</si>
  <si>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</si>
  <si>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</si>
  <si>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</si>
  <si>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</si>
  <si>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</si>
  <si>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</si>
  <si>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</si>
  <si>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</si>
  <si>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</si>
  <si>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</si>
  <si>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</si>
  <si>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</si>
  <si>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</si>
  <si>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</si>
  <si>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</si>
  <si>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</si>
  <si>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</si>
  <si>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</si>
  <si>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</si>
  <si>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</si>
  <si>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</si>
  <si>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</si>
  <si>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</si>
  <si>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</si>
  <si>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</si>
  <si>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</si>
  <si>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</si>
  <si>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</si>
  <si>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</si>
  <si>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</si>
  <si>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</si>
  <si>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</si>
  <si>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</si>
  <si>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</si>
  <si>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</si>
  <si>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</si>
  <si>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</si>
  <si>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</si>
  <si>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</si>
  <si>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</si>
  <si>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</si>
  <si>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</si>
  <si>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</si>
  <si>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</si>
  <si>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</si>
  <si>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</si>
  <si>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</si>
  <si>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</si>
  <si>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</si>
  <si>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</si>
  <si>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</si>
  <si>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</si>
  <si>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</si>
  <si>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</si>
  <si>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</si>
  <si>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</si>
  <si>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</si>
  <si>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</si>
  <si>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</si>
  <si>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</si>
  <si>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</si>
  <si>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</si>
  <si>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</si>
  <si>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</si>
  <si>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</si>
  <si>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</si>
  <si>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</si>
  <si>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</si>
  <si>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</si>
  <si>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</si>
  <si>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</si>
  <si>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</si>
  <si>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</si>
  <si>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</si>
  <si>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</si>
  <si>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</si>
  <si>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</si>
  <si>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</si>
  <si>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</si>
  <si>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</si>
  <si>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</si>
  <si>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</si>
  <si>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</si>
  <si>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</si>
  <si>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</si>
  <si>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</si>
  <si>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</si>
  <si>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</si>
  <si>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</si>
  <si>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</si>
  <si>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</si>
  <si>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</si>
  <si>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</si>
  <si>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</si>
  <si>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</si>
  <si>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</si>
  <si>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</si>
  <si>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</si>
  <si>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</si>
  <si>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</si>
  <si>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</si>
  <si>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</si>
  <si>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</si>
  <si>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</si>
  <si>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</si>
  <si>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</si>
  <si>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</si>
  <si>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</si>
  <si>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</si>
  <si>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</si>
  <si>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</si>
  <si>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</si>
  <si>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</si>
  <si>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</si>
  <si>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</si>
  <si>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</si>
  <si>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</si>
  <si>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</si>
  <si>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</si>
  <si>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</si>
  <si>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</si>
  <si>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</si>
  <si>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</si>
  <si>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</si>
  <si>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</si>
  <si>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</si>
  <si>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</si>
  <si>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</si>
  <si>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</si>
  <si>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</si>
  <si>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</si>
  <si>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</si>
  <si>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</si>
  <si>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</si>
  <si>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</si>
  <si>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</si>
  <si>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</si>
  <si>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</si>
  <si>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</si>
  <si>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</si>
  <si>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</si>
  <si>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</si>
  <si>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</si>
  <si>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</si>
  <si>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</si>
  <si>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</si>
  <si>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</si>
  <si>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</si>
  <si>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</si>
  <si>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</si>
  <si>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</si>
  <si>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</si>
  <si>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</si>
  <si>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</si>
  <si>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</si>
  <si>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</si>
  <si>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</si>
  <si>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</si>
  <si>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</si>
  <si>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</si>
  <si>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</si>
  <si>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</si>
  <si>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</si>
  <si>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</si>
  <si>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</si>
  <si>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</si>
  <si>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</si>
  <si>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</si>
  <si>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</si>
  <si>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</si>
  <si>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</si>
  <si>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</si>
  <si>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</si>
  <si>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</si>
  <si>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</si>
  <si>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</si>
  <si>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</si>
  <si>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</si>
  <si>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</si>
  <si>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</si>
  <si>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</si>
  <si>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</si>
  <si>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</si>
  <si>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</si>
  <si>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</si>
  <si>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</si>
  <si>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</si>
  <si>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</si>
  <si>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</si>
  <si>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</si>
  <si>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</si>
  <si>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</si>
  <si>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</si>
  <si>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</si>
  <si>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</si>
  <si>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</si>
  <si>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</si>
  <si>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</si>
  <si>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</si>
  <si>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</si>
  <si>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</si>
  <si>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</si>
  <si>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</si>
  <si>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</si>
  <si>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</si>
  <si>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</si>
  <si>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</si>
  <si>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</si>
  <si>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</si>
  <si>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</si>
  <si>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</si>
  <si>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</si>
  <si>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</si>
  <si>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</si>
  <si>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</si>
  <si>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</si>
  <si>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</si>
  <si>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</si>
  <si>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</si>
  <si>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</si>
  <si>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</si>
  <si>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</si>
  <si>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</si>
  <si>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</si>
  <si>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</si>
  <si>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</si>
  <si>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</si>
  <si>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</si>
  <si>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</si>
  <si>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</si>
  <si>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</si>
  <si>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</si>
  <si>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</si>
  <si>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</si>
  <si>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</si>
  <si>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</si>
  <si>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</si>
  <si>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</si>
  <si>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</si>
  <si>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</si>
  <si>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</si>
  <si>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</si>
  <si>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</si>
  <si>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</si>
  <si>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</si>
  <si>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</si>
  <si>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</si>
  <si>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</si>
  <si>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</si>
  <si>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</si>
  <si>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</si>
  <si>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</si>
  <si>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</si>
  <si>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</si>
  <si>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</si>
  <si>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</si>
  <si>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</si>
  <si>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</si>
  <si>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</si>
  <si>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</si>
  <si>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</si>
  <si>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</si>
  <si>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</si>
  <si>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</si>
  <si>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</si>
  <si>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</si>
  <si>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</si>
  <si>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</si>
  <si>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</si>
  <si>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</si>
  <si>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</si>
  <si>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</si>
  <si>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</si>
  <si>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</si>
  <si>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</si>
  <si>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</si>
  <si>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</si>
  <si>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</si>
  <si>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</si>
  <si>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</si>
  <si>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</si>
  <si>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</si>
  <si>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</si>
  <si>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</si>
  <si>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</si>
  <si>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</si>
  <si>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</si>
  <si>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</si>
  <si>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</si>
  <si>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</si>
  <si>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</si>
  <si>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</si>
  <si>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</si>
  <si>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</si>
  <si>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</si>
  <si>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</si>
  <si>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</si>
  <si>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</si>
  <si>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</si>
  <si>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</si>
  <si>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</si>
  <si>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</si>
  <si>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</si>
  <si>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</si>
  <si>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</si>
  <si>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</si>
  <si>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</si>
  <si>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</si>
  <si>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</si>
  <si>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</si>
  <si>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</si>
  <si>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</si>
  <si>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</si>
  <si>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</si>
  <si>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</si>
  <si>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</si>
  <si>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</si>
  <si>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</si>
  <si>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</si>
  <si>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</si>
  <si>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</si>
  <si>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</si>
  <si>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</si>
  <si>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</si>
  <si>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</si>
  <si>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</si>
  <si>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</si>
  <si>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</si>
  <si>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</si>
  <si>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</si>
  <si>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</si>
  <si>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</si>
  <si>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</si>
  <si>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</si>
  <si>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</si>
  <si>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</si>
  <si>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</si>
  <si>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</si>
  <si>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</si>
  <si>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</si>
  <si>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</si>
  <si>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</si>
  <si>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</si>
  <si>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</si>
  <si>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</si>
  <si>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</si>
  <si>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</si>
  <si>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</si>
  <si>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</si>
  <si>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</si>
  <si>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</si>
  <si>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</si>
  <si>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</si>
  <si>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</si>
  <si>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</si>
  <si>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</si>
  <si>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</si>
  <si>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</si>
  <si>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</si>
  <si>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</si>
  <si>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</si>
  <si>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</si>
  <si>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</si>
  <si>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</si>
  <si>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</si>
  <si>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</si>
  <si>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</si>
  <si>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</si>
  <si>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</si>
  <si>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</si>
  <si>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</si>
  <si>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</si>
  <si>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</si>
  <si>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</si>
  <si>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</si>
  <si>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</si>
  <si>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</si>
  <si>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</si>
  <si>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</si>
  <si>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</si>
  <si>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</si>
  <si>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</si>
  <si>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</si>
  <si>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</si>
  <si>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</si>
  <si>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</si>
  <si>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</si>
  <si>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</si>
  <si>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</si>
  <si>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</si>
  <si>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</si>
  <si>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</si>
  <si>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</si>
  <si>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</si>
  <si>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</si>
  <si>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</si>
  <si>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</si>
  <si>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</si>
  <si>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</si>
  <si>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</si>
  <si>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</si>
  <si>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</si>
  <si>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</si>
  <si>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</si>
  <si>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</si>
  <si>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</si>
  <si>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</si>
  <si>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</si>
  <si>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</si>
  <si>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</si>
  <si>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</si>
  <si>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</si>
  <si>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</si>
  <si>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</si>
  <si>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</si>
  <si>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</si>
  <si>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</si>
  <si>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</si>
  <si>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</si>
  <si>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</si>
  <si>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</si>
  <si>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</si>
  <si>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</si>
  <si>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</si>
  <si>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</si>
  <si>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</si>
  <si>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</si>
  <si>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</si>
  <si>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</si>
  <si>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</si>
  <si>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</si>
  <si>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</si>
  <si>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</si>
  <si>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</si>
  <si>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</si>
  <si>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</si>
  <si>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</si>
  <si>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</si>
  <si>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</si>
  <si>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</si>
  <si>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</si>
  <si>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</si>
  <si>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</si>
  <si>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</si>
  <si>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</si>
  <si>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</si>
  <si>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</si>
  <si>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</si>
  <si>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</si>
  <si>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</si>
  <si>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</si>
  <si>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</si>
  <si>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</si>
  <si>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</si>
  <si>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</si>
  <si>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</si>
  <si>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</si>
  <si>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</si>
  <si>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</si>
  <si>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</si>
  <si>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</si>
  <si>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</si>
  <si>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</si>
  <si>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</si>
  <si>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</si>
  <si>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</si>
  <si>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</si>
  <si>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</si>
  <si>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</si>
  <si>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</si>
  <si>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</si>
  <si>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</si>
  <si>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</si>
  <si>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</si>
  <si>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</si>
  <si>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</si>
  <si>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</si>
  <si>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</si>
  <si>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</si>
  <si>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</si>
  <si>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</si>
  <si>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</si>
  <si>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</si>
  <si>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</si>
  <si>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</si>
  <si>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</si>
  <si>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</si>
  <si>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</si>
  <si>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</si>
  <si>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</si>
  <si>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</si>
  <si>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</si>
  <si>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</si>
  <si>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</si>
  <si>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</si>
  <si>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</si>
  <si>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</si>
  <si>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</si>
  <si>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</si>
  <si>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</si>
  <si>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</si>
  <si>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</si>
  <si>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</si>
  <si>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</si>
  <si>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</si>
  <si>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</si>
  <si>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</si>
  <si>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</si>
  <si>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</si>
  <si>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</si>
  <si>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</si>
  <si>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</si>
  <si>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</si>
  <si>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</si>
  <si>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</si>
  <si>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</si>
  <si>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</si>
  <si>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</si>
  <si>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</si>
  <si>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</si>
  <si>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</si>
  <si>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</si>
  <si>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</si>
  <si>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</si>
  <si>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</si>
  <si>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</si>
  <si>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</si>
  <si>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</si>
  <si>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</si>
  <si>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</si>
  <si>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</si>
  <si>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</si>
  <si>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</si>
  <si>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</si>
  <si>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</si>
  <si>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</si>
  <si>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</si>
  <si>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</si>
  <si>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</si>
  <si>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</si>
  <si>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</si>
  <si>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</si>
  <si>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</si>
  <si>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</si>
  <si>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</si>
  <si>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</si>
  <si>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</si>
  <si>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</si>
  <si>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</si>
  <si>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</si>
  <si>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</si>
  <si>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</si>
  <si>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</si>
  <si>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</si>
  <si>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</si>
  <si>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</si>
  <si>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</si>
  <si>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</si>
  <si>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</si>
  <si>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</si>
  <si>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</si>
  <si>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</si>
  <si>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</si>
  <si>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</si>
  <si>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</si>
  <si>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</si>
  <si>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</si>
  <si>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</si>
  <si>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</si>
  <si>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</si>
  <si>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</si>
  <si>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</si>
  <si>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</si>
  <si>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</si>
  <si>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</si>
  <si>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</si>
  <si>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</si>
  <si>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</si>
  <si>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</si>
  <si>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</si>
  <si>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</si>
  <si>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</si>
  <si>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</si>
  <si>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</si>
  <si>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</si>
  <si>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</si>
  <si>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</si>
  <si>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</si>
  <si>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</si>
  <si>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</si>
  <si>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</si>
  <si>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</si>
  <si>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</si>
  <si>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</si>
  <si>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</si>
  <si>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</si>
  <si>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</si>
  <si>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</si>
  <si>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</si>
  <si>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</si>
  <si>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</si>
  <si>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</si>
  <si>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</si>
  <si>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</si>
  <si>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</si>
  <si>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</si>
  <si>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</si>
  <si>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</si>
  <si>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</si>
  <si>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</si>
  <si>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</si>
  <si>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</si>
  <si>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</si>
  <si>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</si>
  <si>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</si>
  <si>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</si>
  <si>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</si>
  <si>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</si>
  <si>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</si>
  <si>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</si>
  <si>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</si>
  <si>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</si>
  <si>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</si>
  <si>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</si>
  <si>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</si>
  <si>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</si>
  <si>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</si>
  <si>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</si>
  <si>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</si>
  <si>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</si>
  <si>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</si>
  <si>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</si>
  <si>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</si>
  <si>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</si>
  <si>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</si>
  <si>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</si>
  <si>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</si>
  <si>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</si>
  <si>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</si>
  <si>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</si>
  <si>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</si>
  <si>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</si>
  <si>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</si>
  <si>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</si>
  <si>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</si>
  <si>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</si>
  <si>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</si>
  <si>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</si>
  <si>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</si>
  <si>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</si>
  <si>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</si>
  <si>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</si>
  <si>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</si>
  <si>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</si>
  <si>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</si>
  <si>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</si>
  <si>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</si>
  <si>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</si>
  <si>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</si>
  <si>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</si>
  <si>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</si>
  <si>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</si>
  <si>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</si>
  <si>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</si>
  <si>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</si>
  <si>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</si>
  <si>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</si>
  <si>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</si>
  <si>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</si>
  <si>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</si>
  <si>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</si>
  <si>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</si>
  <si>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</si>
  <si>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</si>
  <si>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</si>
  <si>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</si>
  <si>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</si>
  <si>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</si>
  <si>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</si>
  <si>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</si>
  <si>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</si>
  <si>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</si>
  <si>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</si>
  <si>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</si>
  <si>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</si>
  <si>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</si>
  <si>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</si>
  <si>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</si>
  <si>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</si>
  <si>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</si>
  <si>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</si>
  <si>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</si>
  <si>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</si>
  <si>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</si>
  <si>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</si>
  <si>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</si>
  <si>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</si>
  <si>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</si>
  <si>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</si>
  <si>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</si>
  <si>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</si>
  <si>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</si>
  <si>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</si>
  <si>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</si>
  <si>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</si>
  <si>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</si>
  <si>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</si>
  <si>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</si>
  <si>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</si>
  <si>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</si>
  <si>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</si>
  <si>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</si>
  <si>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</si>
  <si>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</si>
  <si>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</si>
  <si>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</si>
  <si>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</si>
  <si>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</si>
  <si>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</si>
  <si>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</si>
  <si>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</si>
  <si>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</si>
  <si>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</si>
  <si>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</si>
  <si>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</si>
  <si>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</si>
  <si>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</si>
  <si>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</si>
  <si>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</si>
  <si>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</si>
  <si>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</si>
  <si>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</si>
  <si>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</si>
  <si>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</si>
  <si>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</si>
  <si>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</si>
  <si>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</si>
  <si>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</si>
  <si>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</si>
  <si>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</si>
  <si>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</si>
  <si>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</si>
  <si>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</si>
  <si>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</si>
  <si>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</si>
  <si>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</si>
  <si>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</si>
  <si>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</si>
  <si>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</si>
  <si>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</si>
  <si>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</si>
  <si>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</si>
  <si>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</si>
  <si>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</si>
  <si>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</si>
  <si>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</si>
  <si>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</si>
  <si>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</si>
  <si>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</si>
  <si>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</si>
  <si>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</si>
  <si>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</si>
  <si>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</si>
  <si>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</si>
  <si>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</si>
  <si>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</si>
  <si>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</si>
  <si>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</si>
  <si>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</si>
  <si>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</si>
  <si>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</si>
  <si>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</si>
  <si>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</si>
  <si>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</si>
  <si>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</si>
  <si>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</si>
  <si>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</si>
  <si>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</si>
  <si>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</si>
  <si>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</si>
  <si>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</si>
  <si>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</si>
  <si>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</si>
  <si>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</si>
  <si>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</si>
  <si>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</si>
  <si>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</si>
  <si>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</si>
  <si>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</si>
  <si>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</si>
  <si>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</si>
  <si>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</si>
  <si>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</si>
  <si>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</si>
  <si>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</si>
  <si>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</si>
  <si>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</si>
  <si>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</si>
  <si>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</si>
  <si>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</si>
  <si>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</si>
  <si>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</si>
  <si>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</si>
  <si>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</si>
  <si>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</si>
  <si>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</si>
  <si>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</si>
  <si>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</si>
  <si>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</si>
  <si>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</si>
  <si>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</si>
  <si>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</si>
  <si>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</si>
  <si>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</si>
  <si>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</si>
  <si>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</si>
  <si>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</si>
  <si>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</si>
  <si>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</si>
  <si>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</si>
  <si>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</si>
  <si>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</si>
  <si>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</si>
  <si>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</si>
  <si>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</si>
  <si>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</si>
  <si>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</si>
  <si>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</si>
  <si>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</si>
  <si>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</si>
  <si>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</si>
  <si>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</si>
  <si>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</si>
  <si>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</si>
  <si>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</si>
  <si>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</si>
  <si>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</si>
  <si>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</si>
  <si>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</si>
  <si>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</si>
  <si>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</si>
  <si>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</si>
  <si>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</si>
  <si>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</si>
  <si>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</si>
  <si>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</si>
  <si>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</si>
  <si>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</si>
  <si>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</si>
  <si>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</si>
  <si>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</si>
  <si>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</si>
  <si>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</si>
  <si>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</si>
  <si>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</si>
  <si>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</si>
  <si>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</si>
  <si>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</si>
  <si>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</si>
  <si>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</si>
  <si>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</si>
  <si>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</si>
  <si>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</si>
  <si>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</si>
  <si>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</si>
  <si>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</si>
  <si>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</si>
  <si>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</si>
  <si>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</si>
  <si>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</si>
  <si>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</si>
  <si>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</si>
  <si>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</si>
  <si>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</si>
  <si>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</si>
  <si>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</si>
  <si>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</si>
  <si>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</si>
  <si>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</si>
  <si>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</si>
  <si>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</si>
  <si>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</si>
  <si>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</si>
  <si>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</si>
  <si>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</si>
  <si>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</si>
  <si>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</si>
  <si>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</si>
  <si>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</si>
  <si>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</si>
  <si>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</si>
  <si>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</si>
  <si>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</si>
  <si>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</si>
  <si>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</si>
  <si>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</si>
  <si>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</si>
  <si>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</si>
  <si>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</si>
  <si>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</si>
  <si>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</si>
  <si>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</si>
  <si>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</si>
  <si>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</si>
  <si>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</si>
  <si>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</si>
  <si>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</si>
  <si>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</si>
  <si>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</si>
  <si>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</si>
  <si>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</si>
  <si>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</si>
  <si>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</si>
  <si>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</si>
  <si>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</si>
  <si>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</si>
  <si>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</si>
  <si>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</si>
  <si>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</si>
  <si>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</si>
  <si>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</si>
  <si>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</si>
  <si>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</si>
  <si>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</si>
  <si>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</si>
  <si>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</si>
  <si>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</si>
  <si>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</si>
  <si>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</si>
  <si>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</si>
  <si>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</si>
  <si>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</si>
  <si>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</si>
  <si>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</si>
  <si>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</si>
  <si>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</si>
  <si>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</si>
  <si>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</si>
  <si>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</si>
  <si>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</si>
  <si>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</si>
  <si>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</si>
  <si>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</si>
  <si>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</si>
  <si>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</si>
  <si>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</si>
  <si>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</si>
  <si>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</si>
  <si>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</si>
  <si>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</si>
  <si>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</si>
  <si>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</si>
  <si>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</si>
  <si>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</si>
  <si>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</si>
  <si>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</si>
  <si>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</si>
  <si>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</si>
  <si>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</si>
  <si>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</si>
  <si>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</si>
  <si>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</si>
  <si>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</si>
  <si>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</si>
  <si>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</si>
  <si>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</si>
  <si>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</si>
  <si>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</si>
  <si>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</si>
  <si>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</si>
  <si>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</si>
  <si>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</si>
  <si>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</si>
  <si>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</si>
  <si>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</si>
  <si>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</si>
  <si>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</si>
  <si>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</si>
  <si>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</si>
  <si>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</si>
  <si>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</si>
  <si>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</si>
  <si>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</si>
  <si>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</si>
  <si>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</si>
  <si>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</si>
  <si>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</si>
  <si>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</si>
  <si>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</si>
  <si>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</si>
  <si>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</si>
  <si>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</si>
  <si>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</si>
  <si>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</si>
  <si>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</si>
  <si>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</si>
  <si>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</si>
  <si>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</si>
  <si>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</si>
  <si>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</si>
  <si>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</si>
  <si>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</si>
  <si>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</si>
  <si>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</si>
  <si>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</si>
  <si>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</si>
  <si>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</si>
  <si>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</si>
  <si>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</si>
  <si>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</si>
  <si>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</si>
  <si>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</si>
  <si>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</si>
  <si>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</si>
  <si>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</si>
  <si>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</si>
  <si>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</si>
  <si>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</si>
  <si>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</si>
  <si>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</si>
  <si>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</si>
  <si>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</si>
  <si>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</si>
  <si>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</si>
  <si>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</si>
  <si>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</si>
  <si>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</si>
  <si>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</si>
  <si>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</si>
  <si>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</si>
  <si>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</si>
  <si>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</si>
  <si>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</si>
  <si>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</si>
  <si>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</si>
  <si>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</si>
  <si>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</si>
  <si>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</si>
  <si>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</si>
  <si>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</si>
  <si>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</si>
  <si>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</si>
  <si>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</si>
  <si>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</si>
  <si>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</si>
  <si>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</si>
  <si>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</si>
  <si>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</si>
  <si>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</si>
  <si>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</si>
  <si>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</si>
  <si>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</si>
  <si>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</si>
  <si>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</si>
  <si>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</si>
  <si>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</si>
  <si>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</si>
  <si>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</si>
  <si>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</si>
  <si>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</si>
  <si>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</si>
  <si>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</si>
  <si>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</si>
  <si>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</si>
  <si>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</si>
  <si>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</si>
  <si>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</si>
  <si>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</si>
  <si>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</si>
  <si>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</si>
  <si>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</si>
  <si>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</si>
  <si>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</si>
  <si>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</si>
  <si>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</si>
  <si>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</si>
  <si>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</si>
  <si>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</si>
  <si>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</si>
  <si>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</si>
  <si>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</si>
  <si>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</si>
  <si>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</si>
  <si>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</si>
  <si>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</si>
  <si>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</si>
  <si>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</si>
  <si>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</si>
  <si>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</si>
  <si>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</si>
  <si>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</si>
  <si>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</si>
  <si>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</si>
  <si>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</si>
  <si>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</si>
  <si>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</si>
  <si>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</si>
  <si>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</si>
  <si>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</si>
  <si>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</si>
  <si>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</si>
  <si>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</si>
  <si>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</si>
  <si>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</si>
  <si>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</si>
  <si>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</si>
  <si>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</si>
  <si>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</si>
  <si>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</si>
  <si>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</si>
  <si>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</si>
  <si>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</si>
  <si>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</si>
  <si>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</si>
  <si>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</si>
  <si>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</si>
  <si>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</si>
  <si>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</si>
  <si>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</si>
  <si>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</si>
  <si>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</si>
  <si>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</si>
  <si>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</si>
  <si>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</si>
  <si>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</si>
  <si>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</si>
  <si>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</si>
  <si>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</si>
  <si>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</si>
  <si>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</si>
  <si>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</si>
  <si>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</si>
  <si>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</si>
  <si>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</si>
  <si>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</si>
  <si>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</si>
  <si>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</si>
  <si>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</si>
  <si>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</si>
  <si>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</si>
  <si>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</si>
  <si>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</si>
  <si>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</si>
  <si>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</si>
  <si>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</si>
  <si>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</si>
  <si>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</si>
  <si>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</si>
  <si>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</si>
  <si>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</si>
  <si>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</si>
  <si>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</si>
  <si>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</si>
  <si>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</si>
  <si>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</si>
  <si>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</si>
  <si>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</si>
  <si>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</si>
  <si>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</si>
  <si>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</si>
  <si>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</si>
  <si>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</si>
  <si>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</si>
  <si>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</si>
  <si>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</si>
  <si>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</si>
  <si>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</si>
  <si>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</si>
  <si>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</si>
  <si>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</si>
  <si>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</si>
  <si>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</si>
  <si>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</si>
  <si>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</si>
  <si>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</si>
  <si>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</si>
  <si>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</si>
  <si>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</si>
  <si>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</si>
  <si>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</si>
  <si>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</si>
  <si>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</si>
  <si>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</si>
  <si>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</si>
  <si>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</si>
  <si>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</si>
  <si>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</si>
  <si>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</si>
  <si>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</si>
  <si>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</si>
  <si>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</si>
  <si>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</si>
  <si>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</si>
  <si>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</si>
  <si>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</si>
  <si>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</si>
  <si>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</si>
  <si>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</si>
  <si>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</si>
  <si>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</si>
  <si>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</si>
  <si>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</si>
  <si>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</si>
  <si>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</si>
  <si>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</si>
  <si>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</si>
  <si>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</si>
  <si>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</si>
  <si>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</si>
  <si>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</si>
  <si>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</si>
  <si>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</si>
  <si>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</si>
  <si>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</si>
  <si>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</si>
  <si>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</si>
  <si>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</si>
  <si>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</si>
  <si>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</si>
  <si>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</si>
  <si>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</si>
  <si>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</si>
  <si>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</si>
  <si>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</si>
  <si>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</si>
  <si>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</si>
  <si>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</si>
  <si>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</si>
  <si>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</si>
  <si>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</si>
  <si>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</si>
  <si>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</si>
  <si>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</si>
  <si>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</si>
  <si>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</si>
  <si>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</si>
  <si>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</si>
  <si>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</si>
  <si>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</si>
  <si>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</si>
  <si>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</si>
  <si>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</si>
  <si>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</si>
  <si>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</si>
  <si>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</si>
  <si>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</si>
  <si>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</si>
  <si>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</si>
  <si>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</si>
  <si>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</si>
  <si>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</si>
  <si>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</si>
  <si>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</si>
  <si>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</si>
  <si>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</si>
  <si>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</si>
  <si>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</si>
  <si>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</si>
  <si>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</si>
  <si>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</si>
  <si>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</si>
  <si>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</si>
  <si>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</si>
  <si>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</si>
  <si>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</si>
  <si>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</si>
  <si>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</si>
  <si>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</si>
  <si>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</si>
  <si>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</si>
  <si>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</si>
  <si>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</si>
  <si>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</si>
  <si>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</si>
  <si>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</si>
  <si>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</si>
  <si>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</si>
  <si>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</si>
  <si>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</si>
  <si>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</si>
  <si>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</si>
  <si>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</si>
  <si>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</si>
  <si>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</si>
  <si>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</si>
  <si>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</si>
  <si>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</si>
  <si>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</si>
  <si>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</si>
  <si>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</si>
  <si>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</si>
  <si>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</si>
  <si>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</si>
  <si>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</si>
  <si>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</si>
  <si>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</si>
  <si>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</si>
  <si>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</si>
  <si>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</si>
  <si>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</si>
  <si>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</si>
  <si>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</si>
  <si>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</si>
  <si>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</si>
  <si>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</si>
  <si>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</si>
  <si>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</si>
  <si>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</si>
  <si>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</si>
  <si>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</si>
  <si>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</si>
  <si>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</si>
  <si>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</si>
  <si>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</si>
  <si>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</si>
  <si>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</si>
  <si>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</si>
  <si>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</si>
  <si>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</si>
  <si>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</si>
  <si>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</si>
  <si>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</si>
  <si>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</si>
  <si>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</si>
  <si>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</si>
  <si>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</si>
  <si>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</si>
  <si>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</si>
  <si>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</si>
  <si>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</si>
  <si>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</si>
  <si>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</si>
  <si>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</si>
  <si>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</si>
  <si>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</si>
  <si>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</si>
  <si>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</si>
  <si>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</si>
  <si>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</si>
  <si>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</si>
  <si>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</si>
  <si>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</si>
  <si>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</si>
  <si>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</si>
  <si>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</si>
  <si>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</si>
  <si>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</si>
  <si>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</si>
  <si>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</si>
  <si>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</si>
  <si>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</si>
  <si>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</si>
  <si>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</si>
  <si>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</si>
  <si>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</si>
  <si>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</si>
  <si>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</si>
  <si>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</si>
  <si>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</si>
  <si>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</si>
  <si>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</si>
  <si>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</si>
  <si>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</si>
  <si>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</si>
  <si>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</si>
  <si>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</si>
  <si>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</si>
  <si>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</si>
  <si>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</si>
  <si>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</si>
  <si>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</si>
  <si>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</si>
  <si>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</si>
  <si>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</si>
  <si>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</si>
  <si>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</si>
  <si>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</si>
  <si>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</si>
  <si>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</si>
  <si>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</si>
  <si>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</si>
  <si>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</si>
  <si>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</si>
  <si>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</si>
  <si>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</si>
  <si>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</si>
  <si>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</si>
  <si>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</si>
  <si>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</si>
  <si>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</si>
  <si>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</si>
  <si>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</si>
  <si>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</si>
  <si>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</si>
  <si>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</si>
  <si>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</si>
  <si>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</si>
  <si>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</si>
  <si>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</si>
  <si>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</si>
  <si>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</si>
  <si>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</si>
  <si>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</si>
  <si>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</si>
  <si>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</si>
  <si>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</si>
  <si>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</si>
  <si>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</si>
  <si>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</si>
  <si>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</si>
  <si>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</si>
  <si>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</si>
  <si>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</si>
  <si>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</si>
  <si>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</si>
  <si>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</si>
  <si>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</si>
  <si>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</si>
  <si>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</si>
  <si>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</si>
  <si>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</si>
  <si>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</si>
  <si>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</si>
  <si>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</si>
  <si>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</si>
  <si>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</si>
  <si>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</si>
  <si>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</si>
  <si>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</si>
  <si>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</si>
  <si>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</si>
  <si>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</si>
  <si>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</si>
  <si>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</si>
  <si>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</si>
  <si>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</si>
  <si>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</si>
  <si>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</si>
  <si>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</si>
  <si>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</si>
  <si>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</si>
  <si>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</si>
  <si>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</si>
  <si>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</si>
  <si>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</si>
  <si>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</si>
  <si>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</si>
  <si>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</si>
  <si>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</si>
  <si>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</si>
  <si>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</si>
  <si>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</si>
  <si>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</si>
  <si>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</si>
  <si>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</si>
  <si>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</si>
  <si>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</si>
  <si>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</si>
  <si>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</si>
  <si>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</si>
  <si>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</si>
  <si>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</si>
  <si>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</si>
  <si>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</si>
  <si>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</si>
  <si>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</si>
  <si>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</si>
  <si>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</si>
  <si>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</si>
  <si>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</si>
  <si>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</si>
  <si>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</si>
  <si>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</si>
  <si>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</si>
  <si>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</si>
  <si>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</si>
  <si>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</si>
  <si>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</si>
  <si>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</si>
  <si>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</si>
  <si>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</si>
  <si>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</si>
  <si>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</si>
  <si>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</si>
  <si>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</si>
  <si>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</si>
  <si>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</si>
  <si>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</si>
  <si>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</si>
  <si>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</si>
  <si>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</si>
  <si>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</si>
  <si>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</si>
  <si>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</si>
  <si>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</si>
  <si>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</si>
  <si>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</si>
  <si>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</si>
  <si>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</si>
  <si>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</si>
  <si>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</si>
  <si>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</si>
  <si>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</si>
  <si>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</si>
  <si>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</si>
  <si>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</si>
  <si>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</si>
  <si>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</si>
  <si>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</si>
  <si>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</si>
  <si>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</si>
  <si>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</si>
  <si>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</si>
  <si>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</si>
  <si>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</si>
  <si>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</si>
  <si>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</si>
  <si>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</si>
  <si>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</si>
  <si>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</si>
  <si>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</si>
  <si>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</si>
  <si>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</si>
  <si>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</si>
  <si>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</si>
  <si>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</si>
  <si>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</si>
  <si>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</si>
  <si>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</si>
  <si>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</si>
  <si>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</si>
  <si>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</si>
  <si>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</si>
  <si>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</si>
  <si>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</si>
  <si>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</si>
  <si>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</si>
  <si>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</si>
  <si>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</si>
  <si>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</si>
  <si>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</si>
  <si>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</si>
  <si>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</si>
  <si>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</si>
  <si>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</si>
  <si>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</si>
  <si>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</si>
  <si>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</si>
  <si>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</si>
  <si>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</si>
  <si>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</si>
  <si>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</si>
  <si>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</si>
  <si>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</si>
  <si>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</si>
  <si>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</si>
  <si>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</si>
  <si>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</si>
  <si>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</si>
  <si>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</si>
  <si>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</si>
  <si>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</si>
  <si>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</si>
  <si>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</si>
  <si>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</si>
  <si>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</si>
  <si>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</si>
  <si>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</si>
  <si>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</si>
  <si>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</si>
  <si>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</si>
  <si>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</si>
  <si>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</si>
  <si>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</si>
  <si>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</si>
  <si>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</si>
  <si>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</si>
  <si>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</si>
  <si>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</si>
  <si>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</si>
  <si>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</si>
  <si>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</si>
  <si>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</si>
  <si>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</si>
  <si>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</si>
  <si>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</si>
  <si>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</si>
  <si>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</si>
  <si>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</si>
  <si>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</si>
  <si>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</si>
  <si>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</si>
  <si>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</si>
  <si>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</si>
  <si>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</si>
  <si>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</si>
  <si>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</si>
  <si>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</si>
  <si>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</si>
  <si>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</si>
  <si>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</si>
  <si>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</si>
  <si>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</si>
  <si>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</si>
  <si>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</si>
  <si>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</si>
  <si>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</si>
  <si>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</si>
  <si>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</si>
  <si>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</si>
  <si>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</si>
  <si>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</si>
  <si>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</si>
  <si>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</si>
  <si>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</si>
  <si>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</si>
  <si>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</si>
  <si>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</si>
  <si>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</si>
  <si>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</si>
  <si>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</si>
  <si>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</si>
  <si>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</si>
  <si>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</si>
  <si>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</si>
  <si>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</si>
  <si>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</si>
  <si>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</si>
  <si>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</si>
  <si>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</si>
  <si>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</si>
  <si>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</si>
  <si>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</si>
  <si>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</si>
  <si>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</si>
  <si>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</si>
  <si>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</si>
  <si>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</si>
  <si>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</si>
  <si>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</si>
  <si>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</si>
  <si>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</si>
  <si>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</si>
  <si>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</si>
  <si>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</si>
  <si>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</si>
  <si>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</si>
  <si>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</si>
  <si>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</si>
  <si>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</si>
  <si>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</si>
  <si>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</si>
  <si>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</si>
  <si>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</si>
  <si>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</si>
  <si>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</si>
  <si>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</si>
  <si>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</si>
  <si>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</si>
  <si>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</si>
  <si>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</si>
  <si>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</si>
  <si>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</si>
  <si>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</si>
  <si>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</si>
  <si>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</si>
  <si>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</si>
  <si>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</si>
  <si>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</si>
  <si>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</si>
  <si>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</si>
  <si>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</si>
  <si>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</si>
  <si>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</si>
  <si>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</si>
  <si>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</si>
  <si>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</si>
  <si>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</si>
  <si>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</si>
  <si>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</si>
  <si>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</si>
  <si>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</si>
  <si>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</si>
  <si>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</si>
  <si>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</si>
  <si>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</si>
  <si>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</si>
  <si>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</si>
  <si>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</si>
  <si>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</si>
  <si>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</si>
  <si>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</si>
  <si>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</si>
  <si>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</si>
  <si>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</si>
  <si>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</si>
  <si>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</si>
  <si>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</si>
  <si>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</si>
  <si>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</si>
  <si>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</si>
  <si>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</si>
  <si>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</si>
  <si>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</si>
  <si>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</si>
  <si>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</si>
  <si>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</si>
  <si>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</si>
  <si>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</si>
  <si>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</si>
  <si>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</si>
  <si>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</si>
  <si>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</si>
  <si>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</si>
  <si>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</si>
  <si>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</si>
  <si>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</si>
  <si>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</si>
  <si>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</si>
  <si>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</si>
  <si>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</si>
  <si>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</si>
  <si>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</si>
  <si>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</si>
  <si>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</si>
  <si>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</si>
  <si>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</si>
  <si>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</si>
  <si>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</si>
  <si>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</si>
  <si>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</si>
  <si>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</si>
  <si>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</si>
  <si>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</si>
  <si>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</si>
  <si>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</si>
  <si>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</si>
  <si>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</si>
  <si>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</si>
  <si>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</si>
  <si>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</si>
  <si>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</si>
  <si>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</si>
  <si>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</si>
  <si>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</si>
  <si>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</si>
  <si>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</si>
  <si>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</si>
  <si>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</si>
  <si>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</si>
  <si>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</si>
  <si>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</si>
  <si>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</si>
  <si>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</si>
  <si>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</si>
  <si>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</si>
  <si>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</si>
  <si>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</si>
  <si>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</si>
  <si>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</si>
  <si>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</si>
  <si>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</si>
  <si>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</si>
  <si>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</si>
  <si>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</si>
  <si>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</si>
  <si>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</si>
  <si>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</si>
  <si>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</si>
  <si>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</si>
  <si>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</si>
  <si>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</si>
  <si>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</si>
  <si>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</si>
  <si>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</si>
  <si>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</si>
  <si>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</si>
  <si>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</si>
  <si>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</si>
  <si>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</si>
  <si>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</si>
  <si>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</si>
  <si>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</si>
  <si>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</si>
  <si>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</si>
  <si>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</si>
  <si>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</si>
  <si>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</si>
  <si>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</si>
  <si>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</si>
  <si>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</si>
  <si>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</si>
  <si>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</si>
  <si>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</si>
  <si>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</si>
  <si>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</si>
  <si>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</si>
  <si>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</si>
  <si>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</si>
  <si>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</si>
  <si>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</si>
  <si>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</si>
  <si>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</si>
  <si>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</si>
  <si>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</si>
  <si>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</si>
  <si>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</si>
  <si>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</si>
  <si>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</si>
  <si>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</si>
  <si>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</si>
  <si>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</si>
  <si>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</si>
  <si>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</si>
  <si>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</si>
  <si>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</si>
  <si>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</si>
  <si>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</si>
  <si>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</si>
  <si>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</si>
  <si>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</si>
  <si>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</si>
  <si>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</si>
  <si>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</si>
  <si>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</si>
  <si>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</si>
  <si>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</si>
  <si>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</si>
  <si>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</si>
  <si>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</si>
  <si>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</si>
  <si>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</si>
  <si>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</si>
  <si>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</si>
  <si>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</si>
  <si>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</si>
  <si>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</si>
  <si>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</si>
  <si>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</si>
  <si>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</si>
  <si>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</si>
  <si>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</si>
  <si>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</si>
  <si>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</si>
  <si>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</si>
  <si>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</si>
  <si>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</si>
  <si>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</si>
  <si>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</si>
  <si>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</si>
  <si>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</si>
  <si>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</si>
  <si>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</si>
  <si>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</si>
  <si>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</si>
  <si>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</si>
  <si>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</si>
  <si>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</si>
  <si>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</si>
  <si>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</si>
  <si>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</si>
  <si>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</si>
  <si>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</si>
  <si>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</si>
  <si>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</si>
  <si>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</si>
  <si>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</si>
  <si>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</si>
  <si>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</si>
  <si>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</si>
  <si>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</si>
  <si>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</si>
  <si>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</si>
  <si>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</si>
  <si>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</si>
  <si>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</si>
  <si>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</si>
  <si>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</si>
  <si>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</si>
  <si>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</si>
  <si>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</si>
  <si>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</si>
  <si>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</si>
  <si>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</si>
  <si>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</si>
  <si>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</si>
  <si>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</si>
  <si>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</si>
  <si>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</si>
  <si>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</si>
  <si>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</si>
  <si>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</si>
  <si>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</si>
  <si>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</si>
  <si>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</si>
  <si>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</si>
  <si>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</si>
  <si>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</si>
  <si>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</si>
  <si>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</si>
  <si>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</si>
  <si>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</si>
  <si>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</si>
  <si>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</si>
  <si>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</si>
  <si>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</si>
  <si>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</si>
  <si>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</si>
  <si>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</si>
  <si>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</si>
  <si>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</si>
  <si>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</si>
  <si>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</si>
  <si>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</si>
  <si>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</si>
  <si>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</si>
  <si>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</si>
  <si>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</si>
  <si>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</si>
  <si>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</si>
  <si>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</si>
  <si>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</si>
  <si>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</si>
  <si>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</si>
  <si>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</si>
  <si>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</si>
  <si>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</si>
  <si>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</si>
  <si>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</si>
  <si>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</si>
  <si>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</si>
  <si>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</si>
  <si>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</si>
  <si>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</si>
  <si>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</si>
  <si>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</si>
  <si>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</si>
  <si>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</si>
  <si>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</si>
  <si>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</si>
  <si>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</si>
  <si>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</si>
  <si>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</si>
  <si>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</si>
  <si>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</si>
  <si>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</si>
  <si>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</si>
  <si>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</si>
  <si>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</si>
  <si>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</si>
  <si>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</si>
  <si>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</si>
  <si>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</si>
  <si>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</si>
  <si>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</si>
  <si>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</si>
  <si>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</si>
  <si>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</si>
  <si>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</si>
  <si>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</si>
  <si>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</si>
  <si>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</si>
  <si>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</si>
  <si>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</si>
  <si>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</si>
  <si>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</si>
  <si>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</si>
  <si>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</si>
  <si>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</si>
  <si>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</si>
  <si>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</si>
  <si>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</si>
  <si>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</si>
  <si>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</si>
  <si>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</si>
  <si>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</si>
  <si>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</si>
  <si>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</si>
  <si>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</si>
  <si>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</si>
  <si>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</si>
  <si>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</si>
  <si>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</si>
  <si>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</si>
  <si>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</si>
  <si>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</si>
  <si>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</si>
  <si>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</si>
  <si>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</si>
  <si>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</si>
  <si>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</si>
  <si>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</si>
  <si>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</si>
  <si>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</si>
  <si>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</si>
  <si>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</si>
  <si>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</si>
  <si>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</si>
  <si>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</si>
  <si>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</si>
  <si>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</si>
  <si>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</si>
  <si>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</si>
  <si>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</si>
  <si>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</si>
  <si>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</si>
  <si>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</si>
  <si>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</si>
  <si>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</si>
  <si>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</si>
  <si>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</si>
  <si>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</si>
  <si>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</si>
  <si>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</si>
  <si>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</si>
  <si>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</si>
  <si>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</si>
  <si>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</si>
  <si>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</si>
  <si>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</si>
  <si>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</si>
  <si>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</si>
  <si>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</si>
  <si>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</si>
  <si>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</si>
  <si>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</si>
  <si>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</si>
  <si>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</si>
  <si>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</si>
  <si>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</si>
  <si>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</si>
  <si>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</si>
  <si>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</si>
  <si>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</si>
  <si>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</si>
  <si>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</si>
  <si>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</si>
  <si>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</si>
  <si>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</si>
  <si>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</si>
  <si>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</si>
  <si>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</si>
  <si>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</si>
  <si>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</si>
  <si>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</si>
  <si>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</si>
  <si>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</si>
  <si>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</si>
  <si>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</si>
  <si>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</si>
  <si>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</si>
  <si>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</si>
  <si>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</si>
  <si>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</si>
  <si>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</si>
  <si>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</si>
  <si>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</si>
  <si>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</si>
  <si>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</si>
  <si>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</si>
  <si>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</si>
  <si>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</si>
  <si>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</si>
  <si>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</si>
  <si>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</si>
  <si>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</si>
  <si>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</si>
  <si>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</si>
  <si>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</si>
  <si>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</si>
  <si>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</si>
  <si>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</si>
  <si>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</si>
  <si>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</si>
  <si>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</si>
  <si>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</si>
  <si>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</si>
  <si>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</si>
  <si>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</si>
  <si>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</si>
  <si>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</si>
  <si>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</si>
  <si>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</si>
  <si>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</si>
  <si>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</si>
  <si>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</si>
  <si>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</si>
  <si>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</si>
  <si>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</si>
  <si>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</si>
  <si>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</si>
  <si>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</si>
  <si>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</si>
  <si>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</si>
  <si>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</si>
  <si>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</si>
  <si>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</si>
  <si>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</si>
  <si>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</si>
  <si>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</si>
  <si>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</si>
  <si>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</si>
  <si>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</si>
  <si>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</si>
  <si>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</si>
  <si>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</si>
  <si>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</si>
  <si>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</si>
  <si>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</si>
  <si>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</si>
  <si>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</si>
  <si>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</si>
  <si>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</si>
  <si>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</si>
  <si>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</si>
  <si>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</si>
  <si>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</si>
  <si>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</si>
  <si>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</si>
  <si>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</si>
  <si>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</si>
  <si>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</si>
  <si>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</si>
  <si>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</si>
  <si>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</si>
  <si>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</si>
  <si>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</si>
  <si>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</si>
  <si>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</si>
  <si>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</si>
  <si>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</si>
  <si>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</si>
  <si>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</si>
  <si>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</si>
  <si>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</si>
  <si>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</si>
  <si>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</si>
  <si>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</si>
  <si>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</si>
  <si>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</si>
  <si>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</si>
  <si>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</si>
  <si>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</si>
  <si>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</si>
  <si>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</si>
  <si>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</si>
  <si>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</si>
  <si>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</si>
  <si>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</si>
  <si>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</si>
  <si>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</si>
  <si>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</si>
  <si>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</si>
  <si>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</si>
  <si>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</si>
  <si>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</si>
  <si>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</si>
  <si>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</si>
  <si>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</si>
  <si>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</si>
  <si>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</si>
  <si>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</si>
  <si>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</si>
  <si>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</si>
  <si>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</si>
  <si>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</si>
  <si>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</si>
  <si>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</si>
  <si>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</si>
  <si>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</si>
  <si>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</si>
  <si>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</si>
  <si>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</si>
  <si>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</si>
  <si>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</si>
  <si>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</si>
  <si>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</si>
  <si>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</si>
  <si>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</si>
  <si>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</si>
  <si>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</si>
  <si>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</si>
  <si>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</si>
  <si>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</si>
  <si>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</si>
  <si>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</si>
  <si>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</si>
  <si>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</si>
  <si>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</si>
  <si>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</si>
  <si>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</si>
  <si>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</si>
  <si>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</si>
  <si>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</si>
  <si>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</si>
  <si>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</si>
  <si>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</si>
  <si>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</si>
  <si>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</si>
  <si>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</si>
  <si>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</si>
  <si>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</si>
  <si>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</si>
  <si>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</si>
  <si>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</si>
  <si>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</si>
  <si>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</si>
  <si>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</si>
  <si>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</si>
  <si>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</si>
  <si>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</si>
  <si>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</si>
  <si>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</si>
  <si>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</si>
  <si>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</si>
  <si>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</si>
  <si>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</si>
  <si>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</si>
  <si>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</si>
  <si>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</si>
  <si>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</si>
  <si>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</si>
  <si>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</si>
  <si>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</si>
  <si>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</si>
  <si>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</si>
  <si>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</si>
  <si>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</si>
  <si>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</si>
  <si>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</si>
  <si>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</si>
  <si>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</si>
  <si>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</si>
  <si>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</si>
  <si>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</si>
  <si>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</si>
  <si>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</si>
  <si>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</si>
  <si>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</si>
  <si>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</si>
  <si>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</si>
  <si>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</si>
  <si>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</si>
  <si>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</si>
  <si>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</si>
  <si>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</si>
  <si>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</si>
  <si>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</si>
  <si>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</si>
  <si>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</si>
  <si>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</si>
  <si>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</si>
  <si>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</si>
  <si>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</si>
  <si>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</si>
  <si>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</si>
  <si>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</si>
  <si>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</si>
  <si>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</si>
  <si>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</si>
  <si>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</si>
  <si>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</si>
  <si>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</si>
  <si>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</si>
  <si>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</si>
  <si>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</si>
  <si>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</si>
  <si>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</si>
  <si>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</si>
  <si>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</si>
  <si>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</si>
  <si>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</si>
  <si>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</si>
  <si>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</si>
  <si>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</si>
  <si>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</si>
  <si>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</si>
  <si>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</si>
  <si>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</si>
  <si>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</si>
  <si>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</si>
  <si>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</si>
  <si>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</si>
  <si>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</si>
  <si>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</si>
  <si>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</si>
  <si>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</si>
  <si>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</si>
  <si>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</si>
  <si>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</si>
  <si>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</si>
  <si>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</si>
  <si>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</si>
  <si>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</si>
  <si>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</si>
  <si>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</si>
  <si>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</si>
  <si>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</si>
  <si>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</si>
  <si>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</si>
  <si>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</si>
  <si>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</si>
  <si>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</si>
  <si>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</si>
  <si>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</si>
  <si>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</si>
  <si>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</si>
  <si>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</si>
  <si>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</si>
  <si>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</si>
  <si>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</si>
  <si>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</si>
  <si>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</si>
  <si>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</si>
  <si>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</si>
  <si>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</si>
  <si>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</si>
  <si>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</si>
  <si>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</si>
  <si>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</si>
  <si>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</si>
  <si>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</si>
  <si>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</si>
  <si>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</si>
  <si>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</si>
  <si>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</si>
  <si>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</si>
  <si>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</si>
  <si>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</si>
  <si>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</si>
  <si>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</si>
  <si>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</si>
  <si>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</si>
  <si>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</si>
  <si>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</si>
  <si>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</si>
  <si>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</si>
  <si>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</si>
  <si>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</si>
  <si>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</si>
  <si>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</si>
  <si>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</si>
  <si>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</si>
  <si>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</si>
  <si>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</si>
  <si>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</si>
  <si>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</si>
  <si>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</si>
  <si>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</si>
  <si>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</si>
  <si>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</si>
  <si>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</si>
  <si>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</si>
  <si>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</si>
  <si>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</si>
  <si>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</si>
  <si>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</si>
  <si>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</si>
  <si>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</si>
  <si>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</si>
  <si>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</si>
  <si>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</si>
  <si>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</si>
  <si>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</si>
  <si>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</si>
  <si>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</si>
  <si>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</si>
  <si>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</si>
  <si>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</si>
  <si>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</si>
  <si>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</si>
  <si>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</si>
  <si>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</si>
  <si>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</si>
  <si>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</si>
  <si>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</si>
  <si>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</si>
  <si>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</si>
  <si>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</si>
  <si>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</si>
  <si>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</si>
  <si>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</si>
  <si>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</si>
  <si>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</si>
  <si>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</si>
  <si>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</si>
  <si>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</si>
  <si>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</si>
  <si>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</si>
  <si>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</si>
  <si>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</si>
  <si>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</si>
  <si>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</si>
  <si>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</si>
  <si>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</si>
  <si>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</si>
  <si>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</si>
  <si>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</si>
  <si>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</si>
  <si>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</si>
  <si>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</si>
  <si>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</si>
  <si>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</si>
  <si>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</si>
  <si>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</si>
  <si>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</si>
  <si>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</si>
  <si>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</si>
  <si>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</si>
  <si>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</si>
  <si>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</si>
  <si>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</si>
  <si>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</si>
  <si>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</si>
  <si>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</si>
  <si>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</si>
  <si>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</si>
  <si>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</si>
  <si>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</si>
  <si>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</si>
  <si>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</si>
  <si>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</si>
  <si>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</si>
  <si>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</si>
  <si>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</si>
  <si>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</si>
  <si>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</si>
  <si>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</si>
  <si>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</si>
  <si>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</si>
  <si>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</si>
  <si>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</si>
  <si>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</si>
  <si>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</si>
  <si>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</si>
  <si>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</si>
  <si>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</si>
  <si>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</si>
  <si>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</si>
  <si>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</si>
  <si>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</si>
  <si>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</si>
  <si>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</si>
  <si>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</si>
  <si>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</si>
  <si>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</si>
  <si>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</si>
  <si>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</si>
  <si>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</si>
  <si>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</si>
  <si>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</si>
  <si>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</si>
  <si>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</si>
  <si>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</si>
  <si>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</si>
  <si>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</si>
  <si>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</si>
  <si>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</si>
  <si>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</si>
  <si>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</si>
  <si>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</si>
  <si>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</si>
  <si>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</si>
  <si>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</si>
  <si>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</si>
  <si>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</si>
  <si>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</si>
  <si>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</si>
  <si>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</si>
  <si>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</si>
  <si>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</si>
  <si>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</si>
  <si>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</si>
  <si>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</si>
  <si>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</si>
  <si>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</si>
  <si>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</si>
  <si>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</si>
  <si>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</si>
  <si>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</si>
  <si>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</si>
  <si>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</si>
  <si>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</si>
  <si>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</si>
  <si>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</si>
  <si>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</si>
  <si>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</si>
  <si>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</si>
  <si>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</si>
  <si>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</si>
  <si>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</si>
  <si>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</si>
  <si>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</si>
  <si>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</si>
  <si>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</si>
  <si>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</si>
  <si>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</si>
  <si>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</si>
  <si>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</si>
  <si>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</si>
  <si>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</si>
  <si>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</si>
  <si>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</si>
  <si>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</si>
  <si>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</si>
  <si>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</si>
  <si>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</si>
  <si>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</si>
  <si>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</si>
  <si>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</si>
  <si>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</si>
  <si>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</si>
  <si>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</si>
  <si>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</si>
  <si>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</si>
  <si>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</si>
  <si>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</si>
  <si>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</si>
  <si>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</si>
  <si>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</si>
  <si>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</si>
  <si>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</si>
  <si>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</si>
  <si>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</si>
  <si>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</si>
  <si>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</si>
  <si>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</si>
  <si>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</si>
  <si>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</si>
  <si>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</si>
  <si>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</si>
  <si>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</si>
  <si>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</si>
  <si>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</si>
  <si>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</si>
  <si>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</si>
  <si>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</si>
  <si>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</si>
  <si>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</si>
  <si>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</si>
  <si>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</si>
  <si>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</si>
  <si>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</si>
  <si>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</si>
  <si>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</si>
  <si>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</si>
  <si>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</si>
  <si>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</si>
  <si>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</si>
  <si>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</si>
  <si>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</si>
  <si>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</si>
  <si>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</si>
  <si>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</si>
  <si>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</si>
  <si>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</si>
  <si>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</si>
  <si>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</si>
  <si>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</si>
  <si>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</si>
  <si>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</si>
  <si>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</si>
  <si>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</si>
  <si>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</si>
  <si>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</si>
  <si>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</si>
  <si>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</si>
  <si>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</si>
  <si>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</si>
  <si>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</si>
  <si>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</si>
  <si>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</si>
  <si>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</si>
  <si>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</si>
  <si>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</si>
  <si>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</si>
  <si>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</si>
  <si>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</si>
  <si>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</si>
  <si>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</si>
  <si>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</si>
  <si>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</si>
  <si>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</si>
  <si>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</si>
  <si>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</si>
  <si>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</si>
  <si>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</si>
  <si>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</si>
  <si>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</si>
  <si>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</si>
  <si>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</si>
  <si>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</si>
  <si>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</si>
  <si>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</si>
  <si>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</si>
  <si>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</si>
  <si>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</si>
  <si>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</si>
  <si>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</si>
  <si>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</si>
  <si>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</si>
  <si>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</si>
  <si>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</si>
  <si>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</si>
  <si>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</si>
  <si>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</si>
  <si>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</si>
  <si>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</si>
  <si>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</si>
  <si>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</si>
  <si>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</si>
  <si>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</si>
  <si>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</si>
  <si>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</si>
  <si>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</si>
  <si>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</si>
  <si>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</si>
  <si>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</si>
  <si>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</si>
  <si>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</si>
  <si>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</si>
  <si>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</si>
  <si>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</si>
  <si>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</si>
  <si>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</si>
  <si>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</si>
  <si>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</si>
  <si>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</si>
  <si>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</si>
  <si>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</si>
  <si>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</si>
  <si>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</si>
  <si>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</si>
  <si>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</si>
  <si>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</si>
  <si>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</si>
  <si>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</si>
  <si>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</si>
  <si>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</si>
  <si>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</si>
  <si>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</si>
  <si>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</si>
  <si>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</si>
  <si>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</si>
  <si>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</si>
  <si>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</si>
  <si>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</si>
  <si>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</si>
  <si>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</si>
  <si>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</si>
  <si>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</si>
  <si>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</si>
  <si>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</si>
  <si>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</si>
  <si>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</si>
  <si>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</si>
  <si>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</si>
  <si>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</si>
  <si>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</si>
  <si>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</si>
  <si>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</si>
  <si>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</si>
  <si>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</si>
  <si>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</si>
  <si>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</si>
  <si>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</si>
  <si>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</si>
  <si>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</si>
  <si>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</si>
  <si>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</si>
  <si>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</si>
  <si>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</si>
  <si>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</si>
  <si>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</si>
  <si>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</si>
  <si>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</si>
  <si>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</si>
  <si>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</si>
  <si>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</si>
  <si>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</si>
  <si>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</si>
  <si>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</si>
  <si>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</si>
  <si>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</si>
  <si>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</si>
  <si>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</si>
  <si>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</si>
  <si>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</si>
  <si>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</si>
  <si>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</si>
  <si>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</si>
  <si>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</si>
  <si>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</si>
  <si>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</si>
  <si>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</si>
  <si>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</si>
  <si>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</si>
  <si>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</si>
  <si>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</si>
  <si>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</si>
  <si>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</si>
  <si>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</si>
  <si>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</si>
  <si>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</si>
  <si>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</si>
  <si>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</si>
  <si>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</si>
  <si>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</si>
  <si>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</si>
  <si>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</si>
  <si>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</si>
  <si>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</si>
  <si>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</si>
  <si>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</si>
  <si>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</si>
  <si>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</si>
  <si>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</si>
  <si>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</si>
  <si>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</si>
  <si>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</si>
  <si>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</si>
  <si>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</si>
  <si>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</si>
  <si>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</si>
  <si>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</si>
  <si>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</si>
  <si>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</si>
  <si>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</si>
  <si>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</si>
  <si>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</si>
  <si>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</si>
  <si>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</si>
  <si>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</si>
  <si>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</si>
  <si>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</si>
  <si>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</si>
  <si>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</si>
  <si>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</si>
  <si>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</si>
  <si>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</si>
  <si>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</si>
  <si>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</si>
  <si>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</si>
  <si>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</si>
  <si>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</si>
  <si>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</si>
  <si>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</si>
  <si>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</si>
  <si>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</si>
  <si>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</si>
  <si>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</si>
  <si>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</si>
  <si>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</si>
  <si>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</si>
  <si>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</si>
  <si>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</si>
  <si>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</si>
  <si>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</si>
  <si>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</si>
  <si>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</si>
  <si>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</si>
  <si>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</si>
  <si>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</si>
  <si>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</si>
  <si>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</si>
  <si>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</si>
  <si>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</si>
  <si>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</si>
  <si>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</si>
  <si>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</si>
  <si>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</si>
  <si>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</si>
  <si>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</si>
  <si>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</si>
  <si>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</si>
  <si>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</si>
  <si>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</si>
  <si>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</si>
  <si>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</si>
  <si>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</si>
  <si>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</si>
  <si>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</si>
  <si>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</si>
  <si>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</si>
  <si>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</si>
  <si>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</si>
  <si>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</si>
  <si>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</si>
  <si>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</si>
  <si>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</si>
  <si>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</si>
  <si>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</si>
  <si>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</si>
  <si>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</si>
  <si>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</si>
  <si>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</si>
  <si>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</si>
  <si>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</si>
  <si>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</si>
  <si>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</si>
  <si>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</si>
  <si>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</si>
  <si>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</si>
  <si>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</si>
  <si>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</si>
  <si>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</si>
  <si>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</si>
  <si>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</si>
  <si>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</si>
  <si>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</si>
  <si>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</si>
  <si>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</si>
  <si>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</si>
  <si>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</si>
  <si>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</si>
  <si>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</si>
  <si>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</si>
  <si>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</si>
  <si>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</si>
  <si>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</si>
  <si>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</si>
  <si>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</si>
  <si>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</si>
  <si>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</si>
  <si>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</si>
  <si>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</si>
  <si>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</si>
  <si>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</si>
  <si>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</si>
  <si>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</si>
  <si>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</si>
  <si>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</si>
  <si>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</si>
  <si>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</si>
  <si>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</si>
  <si>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</si>
  <si>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</si>
  <si>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</si>
  <si>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</si>
  <si>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</si>
  <si>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</si>
  <si>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</si>
  <si>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</si>
  <si>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</si>
  <si>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</si>
  <si>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</si>
  <si>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</si>
  <si>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</si>
  <si>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</si>
  <si>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</si>
  <si>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</si>
  <si>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</si>
  <si>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</si>
  <si>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</si>
  <si>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</si>
  <si>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</si>
  <si>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</si>
  <si>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</si>
  <si>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</si>
  <si>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</si>
  <si>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</si>
  <si>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</si>
  <si>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</si>
  <si>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</si>
  <si>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</si>
  <si>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</si>
  <si>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</si>
  <si>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</si>
  <si>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</si>
  <si>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</si>
  <si>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</si>
  <si>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</si>
  <si>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</si>
  <si>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</si>
  <si>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</si>
  <si>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</si>
  <si>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</si>
  <si>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</si>
  <si>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</si>
  <si>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</si>
  <si>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</si>
  <si>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</si>
  <si>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</si>
  <si>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</si>
  <si>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</si>
  <si>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</si>
  <si>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</si>
  <si>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</si>
  <si>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</si>
  <si>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</si>
  <si>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</si>
  <si>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</si>
  <si>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</si>
  <si>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</si>
  <si>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</si>
  <si>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</si>
  <si>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</si>
  <si>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</si>
  <si>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</si>
  <si>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</si>
  <si>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</si>
  <si>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</si>
  <si>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</si>
  <si>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</si>
  <si>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</si>
  <si>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</si>
  <si>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</si>
  <si>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</si>
  <si>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</si>
  <si>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</si>
  <si>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</si>
  <si>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</si>
  <si>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</si>
  <si>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</si>
  <si>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</si>
  <si>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</si>
  <si>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</si>
  <si>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</si>
  <si>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</si>
  <si>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</si>
  <si>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</si>
  <si>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</si>
  <si>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</si>
  <si>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</si>
  <si>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</si>
  <si>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</si>
  <si>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</si>
  <si>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</si>
  <si>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</si>
  <si>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</si>
  <si>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</si>
  <si>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</si>
  <si>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</si>
  <si>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</si>
  <si>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</si>
  <si>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</si>
  <si>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</si>
  <si>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</si>
  <si>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</si>
  <si>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</si>
  <si>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</si>
  <si>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</si>
  <si>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</si>
  <si>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</si>
  <si>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</si>
  <si>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</si>
  <si>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</si>
  <si>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</si>
  <si>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</si>
  <si>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</si>
  <si>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</si>
  <si>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</si>
  <si>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</si>
  <si>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</si>
  <si>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</si>
  <si>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</si>
  <si>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</si>
  <si>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</si>
  <si>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</si>
  <si>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</si>
  <si>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</si>
  <si>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</si>
  <si>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</si>
  <si>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</si>
  <si>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</si>
  <si>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</si>
  <si>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</si>
  <si>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</si>
  <si>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</si>
  <si>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</si>
  <si>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</si>
  <si>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</si>
  <si>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</si>
  <si>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</si>
  <si>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</si>
  <si>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</si>
  <si>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</si>
  <si>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</si>
  <si>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</si>
  <si>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</si>
  <si>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</si>
  <si>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</si>
  <si>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</si>
  <si>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</si>
  <si>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</si>
  <si>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</si>
  <si>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</si>
  <si>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</si>
  <si>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</si>
  <si>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</si>
  <si>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</si>
  <si>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</si>
  <si>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</si>
  <si>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</si>
  <si>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</si>
  <si>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</si>
  <si>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</si>
  <si>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</si>
  <si>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</si>
  <si>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</si>
  <si>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</si>
  <si>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</si>
  <si>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</si>
  <si>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</si>
  <si>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</si>
  <si>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</si>
  <si>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</si>
  <si>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</si>
  <si>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</si>
  <si>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</si>
  <si>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</si>
  <si>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</si>
  <si>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</si>
  <si>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</si>
  <si>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</si>
  <si>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</si>
  <si>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</si>
  <si>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</si>
  <si>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</si>
  <si>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</si>
  <si>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</si>
  <si>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</si>
  <si>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</si>
  <si>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</si>
  <si>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</si>
  <si>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</si>
  <si>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</si>
  <si>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</si>
  <si>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</si>
  <si>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</si>
  <si>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</si>
  <si>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</si>
  <si>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</si>
  <si>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</si>
  <si>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</si>
  <si>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</si>
  <si>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</si>
  <si>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</si>
  <si>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</si>
  <si>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</si>
  <si>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</si>
  <si>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</si>
  <si>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</si>
  <si>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</si>
  <si>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</si>
  <si>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</si>
  <si>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</si>
  <si>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</si>
  <si>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</si>
  <si>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</si>
  <si>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</si>
  <si>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</si>
  <si>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</si>
  <si>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</si>
  <si>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</si>
  <si>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</si>
  <si>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</si>
  <si>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</si>
  <si>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</si>
  <si>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</si>
  <si>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</si>
  <si>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</si>
  <si>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</si>
  <si>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</si>
  <si>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</si>
  <si>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</si>
  <si>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</si>
  <si>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</si>
  <si>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</si>
  <si>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</si>
  <si>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</si>
  <si>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</si>
  <si>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</si>
  <si>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</si>
  <si>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</si>
  <si>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</si>
  <si>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</si>
  <si>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</si>
  <si>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</si>
  <si>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</si>
  <si>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</si>
  <si>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</si>
  <si>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</si>
  <si>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</si>
  <si>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</si>
  <si>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</si>
  <si>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</si>
  <si>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</si>
  <si>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</si>
  <si>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</si>
  <si>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</si>
  <si>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</si>
  <si>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</si>
  <si>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</si>
  <si>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</si>
  <si>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</si>
  <si>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</si>
  <si>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</si>
  <si>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</si>
  <si>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</si>
  <si>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</si>
  <si>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</si>
  <si>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</si>
  <si>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</si>
  <si>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</si>
  <si>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</si>
  <si>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</si>
  <si>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</si>
  <si>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</si>
  <si>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</si>
  <si>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</si>
  <si>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</si>
  <si>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</si>
  <si>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</si>
  <si>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</si>
  <si>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</si>
  <si>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</si>
  <si>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</si>
  <si>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</si>
  <si>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</si>
  <si>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</si>
  <si>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</si>
  <si>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</si>
  <si>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</si>
  <si>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</si>
  <si>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</si>
  <si>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</si>
  <si>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</si>
  <si>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</si>
  <si>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</si>
  <si>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</si>
  <si>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</si>
  <si>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</si>
  <si>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</si>
  <si>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</si>
  <si>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</si>
  <si>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</si>
  <si>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</si>
  <si>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</si>
  <si>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</si>
  <si>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</si>
  <si>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</si>
  <si>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</si>
  <si>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</si>
  <si>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</si>
  <si>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</si>
  <si>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</si>
  <si>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</si>
  <si>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</si>
  <si>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</si>
  <si>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</si>
  <si>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</si>
  <si>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</si>
  <si>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</si>
  <si>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</si>
  <si>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</si>
  <si>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</si>
  <si>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</si>
  <si>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</si>
  <si>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</si>
  <si>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</si>
  <si>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</si>
  <si>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</si>
  <si>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</si>
  <si>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</si>
  <si>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</si>
  <si>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</si>
  <si>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</si>
  <si>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</si>
  <si>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</si>
  <si>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</si>
  <si>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</si>
  <si>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</si>
  <si>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</si>
  <si>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</si>
  <si>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</si>
  <si>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</si>
  <si>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</si>
  <si>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</si>
  <si>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</si>
  <si>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</si>
  <si>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</si>
  <si>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</si>
  <si>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</si>
  <si>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</si>
  <si>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</si>
  <si>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</si>
  <si>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</si>
  <si>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</si>
  <si>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</si>
  <si>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</si>
  <si>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</si>
  <si>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</si>
  <si>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</si>
  <si>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</si>
  <si>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</si>
  <si>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</si>
  <si>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</si>
  <si>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</si>
  <si>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</si>
  <si>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</si>
  <si>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</si>
  <si>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</si>
  <si>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</si>
  <si>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</si>
  <si>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</si>
  <si>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</si>
  <si>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</si>
  <si>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</si>
  <si>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</si>
  <si>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</si>
  <si>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</si>
  <si>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</si>
  <si>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</si>
  <si>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</si>
  <si>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</si>
  <si>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</si>
  <si>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</si>
  <si>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</si>
  <si>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</si>
  <si>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</si>
  <si>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</si>
  <si>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</si>
  <si>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</si>
  <si>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</si>
  <si>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</si>
  <si>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</si>
  <si>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</si>
  <si>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</si>
  <si>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</si>
  <si>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</si>
  <si>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</si>
  <si>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</si>
  <si>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</si>
  <si>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</si>
  <si>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</si>
  <si>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</si>
  <si>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</si>
  <si>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</si>
  <si>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</si>
  <si>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</si>
  <si>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</si>
  <si>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</si>
  <si>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</si>
  <si>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</si>
  <si>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</si>
  <si>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</si>
  <si>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</si>
  <si>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</si>
  <si>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</si>
  <si>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</si>
  <si>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</si>
  <si>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</si>
  <si>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</si>
  <si>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</si>
  <si>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</si>
  <si>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</si>
  <si>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</si>
  <si>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</si>
  <si>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</si>
  <si>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</si>
  <si>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</si>
  <si>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</si>
  <si>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</si>
  <si>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</si>
  <si>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</si>
  <si>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</si>
  <si>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</si>
  <si>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</si>
  <si>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</si>
  <si>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</si>
  <si>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</si>
  <si>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</si>
  <si>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</si>
  <si>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</si>
  <si>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</si>
  <si>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</si>
  <si>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</si>
  <si>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</si>
  <si>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</si>
  <si>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</si>
  <si>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</si>
  <si>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</si>
  <si>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</si>
  <si>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</si>
  <si>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</si>
  <si>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</si>
  <si>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</si>
  <si>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</si>
  <si>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</si>
  <si>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</si>
  <si>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</si>
  <si>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</si>
  <si>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</si>
  <si>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</si>
  <si>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</si>
  <si>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</si>
  <si>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</si>
  <si>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</si>
  <si>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</si>
  <si>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</si>
  <si>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</si>
  <si>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</si>
  <si>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</si>
  <si>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</si>
  <si>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</si>
  <si>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</si>
  <si>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</si>
  <si>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</si>
  <si>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</si>
  <si>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</si>
  <si>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</si>
  <si>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</si>
  <si>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</si>
  <si>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</si>
  <si>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</si>
  <si>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</si>
  <si>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</si>
  <si>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</si>
  <si>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</si>
  <si>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</si>
  <si>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</si>
  <si>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</si>
  <si>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</si>
  <si>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</si>
  <si>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</si>
  <si>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</si>
  <si>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</si>
  <si>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</si>
  <si>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</si>
  <si>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</si>
  <si>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</si>
  <si>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</si>
  <si>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</si>
  <si>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</si>
  <si>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</si>
  <si>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</si>
  <si>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</si>
  <si>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</si>
  <si>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</si>
  <si>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</si>
  <si>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</si>
  <si>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</si>
  <si>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</si>
  <si>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</si>
  <si>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</si>
  <si>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</si>
  <si>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</si>
  <si>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</si>
  <si>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</si>
  <si>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</si>
  <si>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</si>
  <si>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</si>
  <si>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</si>
  <si>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</si>
  <si>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</si>
  <si>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</si>
  <si>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</si>
  <si>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</si>
  <si>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</si>
  <si>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</si>
  <si>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</si>
  <si>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</si>
  <si>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</si>
  <si>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</si>
  <si>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</si>
  <si>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</si>
  <si>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</si>
  <si>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</si>
  <si>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</si>
  <si>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</si>
  <si>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</si>
  <si>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</si>
  <si>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</si>
  <si>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</si>
  <si>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</si>
  <si>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</si>
  <si>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</si>
  <si>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</si>
  <si>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</si>
  <si>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</si>
  <si>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</si>
  <si>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</si>
  <si>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</si>
  <si>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</si>
  <si>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</si>
  <si>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</si>
  <si>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</si>
  <si>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</si>
  <si>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</si>
  <si>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</si>
  <si>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</si>
  <si>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</si>
  <si>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</si>
  <si>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</si>
  <si>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</si>
  <si>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</si>
  <si>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</si>
  <si>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</si>
  <si>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</si>
  <si>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</si>
  <si>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</si>
  <si>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</si>
  <si>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</si>
  <si>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</si>
  <si>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</si>
  <si>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</si>
  <si>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</si>
  <si>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</si>
  <si>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</si>
  <si>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</si>
  <si>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</si>
  <si>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</si>
  <si>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</si>
  <si>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</si>
  <si>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</si>
  <si>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</si>
  <si>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</si>
  <si>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</si>
  <si>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</si>
  <si>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</si>
  <si>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</si>
  <si>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</si>
  <si>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</si>
  <si>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</si>
  <si>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</si>
  <si>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</si>
  <si>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</si>
  <si>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</si>
  <si>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</si>
  <si>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</si>
  <si>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</si>
  <si>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</si>
  <si>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</si>
  <si>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</si>
  <si>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</si>
  <si>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</si>
  <si>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</si>
  <si>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</si>
  <si>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</si>
  <si>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</si>
  <si>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</si>
  <si>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</si>
  <si>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</si>
  <si>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</si>
  <si>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</si>
  <si>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</si>
  <si>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</si>
  <si>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</si>
  <si>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</si>
  <si>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</si>
  <si>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</si>
  <si>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</si>
  <si>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</si>
  <si>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</si>
  <si>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</si>
  <si>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</si>
  <si>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</si>
  <si>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</si>
  <si>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</si>
  <si>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</si>
  <si>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</si>
  <si>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</si>
  <si>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</si>
  <si>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</si>
  <si>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</si>
  <si>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</si>
  <si>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</si>
  <si>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</si>
  <si>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</si>
  <si>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</si>
  <si>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</si>
  <si>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</si>
  <si>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</si>
  <si>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</si>
  <si>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</si>
  <si>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</si>
  <si>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</si>
  <si>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</si>
  <si>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</si>
  <si>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</si>
  <si>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</si>
  <si>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</si>
  <si>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</si>
  <si>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</si>
  <si>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</si>
  <si>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</si>
  <si>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</si>
  <si>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</si>
  <si>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</si>
  <si>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</si>
  <si>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</si>
  <si>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</si>
  <si>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</si>
  <si>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</si>
  <si>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</si>
  <si>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</si>
  <si>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</si>
  <si>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</si>
  <si>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</si>
  <si>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</si>
  <si>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</si>
  <si>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</si>
  <si>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</si>
  <si>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</si>
  <si>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</si>
  <si>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</si>
  <si>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</si>
  <si>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</si>
  <si>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</si>
  <si>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</si>
  <si>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</si>
  <si>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</si>
  <si>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</si>
  <si>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</si>
  <si>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</si>
  <si>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</si>
  <si>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</si>
  <si>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</si>
  <si>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</si>
  <si>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</si>
  <si>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</si>
  <si>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</si>
  <si>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</si>
  <si>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</si>
  <si>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</si>
  <si>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</si>
  <si>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</si>
  <si>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</si>
  <si>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</si>
  <si>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</si>
  <si>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</si>
  <si>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</si>
  <si>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</si>
  <si>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</si>
  <si>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</si>
  <si>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</si>
  <si>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</si>
  <si>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</si>
  <si>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</si>
  <si>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</si>
  <si>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</si>
  <si>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</si>
  <si>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</si>
  <si>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</si>
  <si>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</si>
  <si>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</si>
  <si>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</si>
  <si>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</si>
  <si>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</si>
  <si>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</si>
  <si>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</si>
  <si>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</si>
  <si>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</si>
  <si>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</si>
  <si>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</si>
  <si>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</si>
  <si>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</si>
  <si>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</si>
  <si>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</si>
  <si>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</si>
  <si>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</si>
  <si>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</si>
  <si>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</si>
  <si>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</si>
  <si>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</si>
  <si>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</si>
  <si>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</si>
  <si>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</si>
  <si>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</si>
  <si>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</si>
  <si>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</si>
  <si>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</si>
  <si>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</si>
  <si>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</si>
  <si>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</si>
  <si>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</si>
  <si>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</si>
  <si>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</si>
  <si>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</si>
  <si>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</si>
  <si>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</si>
  <si>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</si>
  <si>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</si>
  <si>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</si>
  <si>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</si>
  <si>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</si>
  <si>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</si>
  <si>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</si>
  <si>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</si>
  <si>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</si>
  <si>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</si>
  <si>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</si>
  <si>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</si>
  <si>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</si>
  <si>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</si>
  <si>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</si>
  <si>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</si>
  <si>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</si>
  <si>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</si>
  <si>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</si>
  <si>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</si>
  <si>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</si>
  <si>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</si>
  <si>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</si>
  <si>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</si>
  <si>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</si>
  <si>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</si>
  <si>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</si>
  <si>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</si>
  <si>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</si>
  <si>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</si>
  <si>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</si>
  <si>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</si>
  <si>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</si>
  <si>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</si>
  <si>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</si>
  <si>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</si>
  <si>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</si>
  <si>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</si>
  <si>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</si>
  <si>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</si>
  <si>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</si>
  <si>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</si>
  <si>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</si>
  <si>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</si>
  <si>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</si>
  <si>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</si>
  <si>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</si>
  <si>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</si>
  <si>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</si>
  <si>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</si>
  <si>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</si>
  <si>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</si>
  <si>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</si>
  <si>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</si>
  <si>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</si>
  <si>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</si>
  <si>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</si>
  <si>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</si>
  <si>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</si>
  <si>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</si>
  <si>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</si>
  <si>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</si>
  <si>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</si>
  <si>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</si>
  <si>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</si>
  <si>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</si>
  <si>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</si>
  <si>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</si>
  <si>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</si>
  <si>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</si>
  <si>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</si>
  <si>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</si>
  <si>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</si>
  <si>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</si>
  <si>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</si>
  <si>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</si>
  <si>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</si>
  <si>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</si>
  <si>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</si>
  <si>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</si>
  <si>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</si>
  <si>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</si>
  <si>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</si>
  <si>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</si>
  <si>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</si>
  <si>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</si>
  <si>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</si>
  <si>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</si>
  <si>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</si>
  <si>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</si>
  <si>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</si>
  <si>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</si>
  <si>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</si>
  <si>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</si>
  <si>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</si>
  <si>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</si>
  <si>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</si>
  <si>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</si>
  <si>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</si>
  <si>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</si>
  <si>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</si>
  <si>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</si>
  <si>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</si>
  <si>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</si>
  <si>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</si>
  <si>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</si>
  <si>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</si>
  <si>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</si>
  <si>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</si>
  <si>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</si>
  <si>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</si>
  <si>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</si>
  <si>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</si>
  <si>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</si>
  <si>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</si>
  <si>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</si>
  <si>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</si>
  <si>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</si>
  <si>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</si>
  <si>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</si>
  <si>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</si>
  <si>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</si>
  <si>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</si>
  <si>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</si>
  <si>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</si>
  <si>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</si>
  <si>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</si>
  <si>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</si>
  <si>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</si>
  <si>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</si>
  <si>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</si>
  <si>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</si>
  <si>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</si>
  <si>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</si>
  <si>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</si>
  <si>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</si>
  <si>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</si>
  <si>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</si>
  <si>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</si>
  <si>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</si>
  <si>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</si>
  <si>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</si>
  <si>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</si>
  <si>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</si>
  <si>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</si>
  <si>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</si>
  <si>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</si>
  <si>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</si>
  <si>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</si>
  <si>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</si>
  <si>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</si>
  <si>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</si>
  <si>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</si>
  <si>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</si>
  <si>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</si>
  <si>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</si>
  <si>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</si>
  <si>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</si>
  <si>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</si>
  <si>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</si>
  <si>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</si>
  <si>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</si>
  <si>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</si>
  <si>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</si>
  <si>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</si>
  <si>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</si>
  <si>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</si>
  <si>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</si>
  <si>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</si>
  <si>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</si>
  <si>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</si>
  <si>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</si>
  <si>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</si>
  <si>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</si>
  <si>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</si>
  <si>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</si>
  <si>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</si>
  <si>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</si>
  <si>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</si>
  <si>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</si>
  <si>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</si>
  <si>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</si>
  <si>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</si>
  <si>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</si>
  <si>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</si>
  <si>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</si>
  <si>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</si>
  <si>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</si>
  <si>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</si>
  <si>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</si>
  <si>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</si>
  <si>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</si>
  <si>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</si>
  <si>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</si>
  <si>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</si>
  <si>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</si>
  <si>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</si>
  <si>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</si>
  <si>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</si>
  <si>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</si>
  <si>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</si>
  <si>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</si>
  <si>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</si>
  <si>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</si>
  <si>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</si>
  <si>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</si>
  <si>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</si>
  <si>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</si>
  <si>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</si>
  <si>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</si>
  <si>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</si>
  <si>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</si>
  <si>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</si>
  <si>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</si>
  <si>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</si>
  <si>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</si>
  <si>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</si>
  <si>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</si>
  <si>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</si>
  <si>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</si>
  <si>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</si>
  <si>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</si>
  <si>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</si>
  <si>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</si>
  <si>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</si>
  <si>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</si>
  <si>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</si>
  <si>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</si>
  <si>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</si>
  <si>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</si>
  <si>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</si>
  <si>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</si>
  <si>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</si>
  <si>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</si>
  <si>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</si>
  <si>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</si>
  <si>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</si>
  <si>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</si>
  <si>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</si>
  <si>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</si>
  <si>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</si>
  <si>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</si>
  <si>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</si>
  <si>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</si>
  <si>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</si>
  <si>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</si>
  <si>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</si>
  <si>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</si>
  <si>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</si>
  <si>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</si>
  <si>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</si>
  <si>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</si>
  <si>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</si>
  <si>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</si>
  <si>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</si>
  <si>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</si>
  <si>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</si>
  <si>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</si>
  <si>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</si>
  <si>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</si>
  <si>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</si>
  <si>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</si>
  <si>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</si>
  <si>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</si>
  <si>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</si>
  <si>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</si>
  <si>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</si>
  <si>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</si>
  <si>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</si>
  <si>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</si>
  <si>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</si>
  <si>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</si>
  <si>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</si>
  <si>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</si>
  <si>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</si>
  <si>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</si>
  <si>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</si>
  <si>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</si>
  <si>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</si>
  <si>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</si>
  <si>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</si>
  <si>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</si>
  <si>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</si>
  <si>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</si>
  <si>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</si>
  <si>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</si>
  <si>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</si>
  <si>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</si>
  <si>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</si>
  <si>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</si>
  <si>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</si>
  <si>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</si>
  <si>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</si>
  <si>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</si>
  <si>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</si>
  <si>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</si>
  <si>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</si>
  <si>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</si>
  <si>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</si>
  <si>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</si>
  <si>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</si>
  <si>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</si>
  <si>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</si>
  <si>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</si>
  <si>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</si>
  <si>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</si>
  <si>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</si>
  <si>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</si>
  <si>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</si>
  <si>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</si>
  <si>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</si>
  <si>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</si>
  <si>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</si>
  <si>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</si>
  <si>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</si>
  <si>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</si>
  <si>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</si>
  <si>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</si>
  <si>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</si>
  <si>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</si>
  <si>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</si>
  <si>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</si>
  <si>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</si>
  <si>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</si>
  <si>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</si>
  <si>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</si>
  <si>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</si>
  <si>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</si>
  <si>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</si>
  <si>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</si>
  <si>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</si>
  <si>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</si>
  <si>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</si>
  <si>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</si>
  <si>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</si>
  <si>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</si>
  <si>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</si>
  <si>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</si>
  <si>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</si>
  <si>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</si>
  <si>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</si>
  <si>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</si>
  <si>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</si>
  <si>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</si>
  <si>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</si>
  <si>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</si>
  <si>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</si>
  <si>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</si>
  <si>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</si>
  <si>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</si>
  <si>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</si>
  <si>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</si>
  <si>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</si>
  <si>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</si>
  <si>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</si>
  <si>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</si>
  <si>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</si>
  <si>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</si>
  <si>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</si>
  <si>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</si>
  <si>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</si>
  <si>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</si>
  <si>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</si>
  <si>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</si>
  <si>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</si>
  <si>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</si>
  <si>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</si>
  <si>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</si>
  <si>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</si>
  <si>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</si>
  <si>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</si>
  <si>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</si>
  <si>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</si>
  <si>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</si>
  <si>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</si>
  <si>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</si>
  <si>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</si>
  <si>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</si>
  <si>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</si>
  <si>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</si>
  <si>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</si>
  <si>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</si>
  <si>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</si>
  <si>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</si>
  <si>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</si>
  <si>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</si>
  <si>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</si>
  <si>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</si>
  <si>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</si>
  <si>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</si>
  <si>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</si>
  <si>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</si>
  <si>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</si>
  <si>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</si>
  <si>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</si>
  <si>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</si>
  <si>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</si>
  <si>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</si>
  <si>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</si>
  <si>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</si>
  <si>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</si>
  <si>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</si>
  <si>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</si>
  <si>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</si>
  <si>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</si>
  <si>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</si>
  <si>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</si>
  <si>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</si>
  <si>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</si>
  <si>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</si>
  <si>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</si>
  <si>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</si>
  <si>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</si>
  <si>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</si>
  <si>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</si>
  <si>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</si>
  <si>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</si>
  <si>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</si>
  <si>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</si>
  <si>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</si>
  <si>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</si>
  <si>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</si>
  <si>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</si>
  <si>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</si>
  <si>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</si>
  <si>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</si>
  <si>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</si>
  <si>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</si>
  <si>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</si>
  <si>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</si>
  <si>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</si>
  <si>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</si>
  <si>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</si>
  <si>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</si>
  <si>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</si>
  <si>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</si>
  <si>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</si>
  <si>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</si>
  <si>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</si>
  <si>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</si>
  <si>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</si>
  <si>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</si>
  <si>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</si>
  <si>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</si>
  <si>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</si>
  <si>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</si>
  <si>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</si>
  <si>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</si>
  <si>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</si>
  <si>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</si>
  <si>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</si>
  <si>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</si>
  <si>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</si>
  <si>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</si>
  <si>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</si>
  <si>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</si>
  <si>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</si>
  <si>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</si>
  <si>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</si>
  <si>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</si>
  <si>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</si>
  <si>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</si>
  <si>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</si>
  <si>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</si>
  <si>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</si>
  <si>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</si>
  <si>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</si>
  <si>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</si>
  <si>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</si>
  <si>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</si>
  <si>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</si>
  <si>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</si>
  <si>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</si>
  <si>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</si>
  <si>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</si>
  <si>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</si>
  <si>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</si>
  <si>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</si>
  <si>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</si>
  <si>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</si>
  <si>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</si>
  <si>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</si>
  <si>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</si>
  <si>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</si>
  <si>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</si>
  <si>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</si>
  <si>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</si>
  <si>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</si>
  <si>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</si>
  <si>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</si>
  <si>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</si>
  <si>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</si>
  <si>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</si>
  <si>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</si>
  <si>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</si>
  <si>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</si>
  <si>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</si>
  <si>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</si>
  <si>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</si>
  <si>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</si>
  <si>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</si>
  <si>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</si>
  <si>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</si>
  <si>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</si>
  <si>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</si>
  <si>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</si>
  <si>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</si>
  <si>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</si>
  <si>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</si>
  <si>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</si>
  <si>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</si>
  <si>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</si>
  <si>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</si>
  <si>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</si>
  <si>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</si>
  <si>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</si>
  <si>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</si>
  <si>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</si>
  <si>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</si>
  <si>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</si>
  <si>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</si>
  <si>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</si>
  <si>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</si>
  <si>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</si>
  <si>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</si>
  <si>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</si>
  <si>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</si>
  <si>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</si>
  <si>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</si>
  <si>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</si>
  <si>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</si>
  <si>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</si>
  <si>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</si>
  <si>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</si>
  <si>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</si>
  <si>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</si>
  <si>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</si>
  <si>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</si>
  <si>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</si>
  <si>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</si>
  <si>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</si>
  <si>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</si>
  <si>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</si>
  <si>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</si>
  <si>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</si>
  <si>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</si>
  <si>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</si>
  <si>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</si>
  <si>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</si>
  <si>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</si>
  <si>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</si>
  <si>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</si>
  <si>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</si>
  <si>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</si>
  <si>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</si>
  <si>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</si>
  <si>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</si>
  <si>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</si>
  <si>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</si>
  <si>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</si>
  <si>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</si>
  <si>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</si>
  <si>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</si>
  <si>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</si>
  <si>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</si>
  <si>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</si>
  <si>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</si>
  <si>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</si>
  <si>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</si>
  <si>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</si>
  <si>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</si>
  <si>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</si>
  <si>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</si>
  <si>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</si>
  <si>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</si>
  <si>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</si>
  <si>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</si>
  <si>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</si>
  <si>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</si>
  <si>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</si>
  <si>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</si>
  <si>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</si>
  <si>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</si>
  <si>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</si>
  <si>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</si>
  <si>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</si>
  <si>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</si>
  <si>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</si>
  <si>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</si>
  <si>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</si>
  <si>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</si>
  <si>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</si>
  <si>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</si>
  <si>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</si>
  <si>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</si>
  <si>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</si>
  <si>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</si>
  <si>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</si>
  <si>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</si>
  <si>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</si>
  <si>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</si>
  <si>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</si>
  <si>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</si>
  <si>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</si>
  <si>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</si>
  <si>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</si>
  <si>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</si>
  <si>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</si>
  <si>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</si>
  <si>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</si>
  <si>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</si>
  <si>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</si>
  <si>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</si>
  <si>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</si>
  <si>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</si>
  <si>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</si>
  <si>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</si>
  <si>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</si>
  <si>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</si>
  <si>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</si>
  <si>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</si>
  <si>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</si>
  <si>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</si>
  <si>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</si>
  <si>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</si>
  <si>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</si>
  <si>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</si>
  <si>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</si>
  <si>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</si>
  <si>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</si>
  <si>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</si>
  <si>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</si>
  <si>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</si>
  <si>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</si>
  <si>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</si>
  <si>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</si>
  <si>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</si>
  <si>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</si>
  <si>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</si>
  <si>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</si>
  <si>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</si>
  <si>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</si>
  <si>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</si>
  <si>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</si>
  <si>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</si>
  <si>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</si>
  <si>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</si>
  <si>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</si>
  <si>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</si>
  <si>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</si>
  <si>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</si>
  <si>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</si>
  <si>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</si>
  <si>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</si>
  <si>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</si>
  <si>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</si>
  <si>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</si>
  <si>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</si>
  <si>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</si>
  <si>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</si>
  <si>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</si>
  <si>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</si>
  <si>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</si>
  <si>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</si>
  <si>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</si>
  <si>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</si>
  <si>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</si>
  <si>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</si>
  <si>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</si>
  <si>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</si>
  <si>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</si>
  <si>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</si>
  <si>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</si>
  <si>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</si>
  <si>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</si>
  <si>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</si>
  <si>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</si>
  <si>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</si>
  <si>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</si>
  <si>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</si>
  <si>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</si>
  <si>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</si>
  <si>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</si>
  <si>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</si>
  <si>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</si>
  <si>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</si>
  <si>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</si>
  <si>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</si>
  <si>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</si>
  <si>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</si>
  <si>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</si>
  <si>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</si>
  <si>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</si>
  <si>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</si>
  <si>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</si>
  <si>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</si>
  <si>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</si>
  <si>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</si>
  <si>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</si>
  <si>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</si>
  <si>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</si>
  <si>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</si>
  <si>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</si>
  <si>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</si>
  <si>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</si>
  <si>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</si>
  <si>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</si>
  <si>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</si>
  <si>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</si>
  <si>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</si>
  <si>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</si>
  <si>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</si>
  <si>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</si>
  <si>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</si>
  <si>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</si>
  <si>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</si>
  <si>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</si>
  <si>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</si>
  <si>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</si>
  <si>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</si>
  <si>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</si>
  <si>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</si>
  <si>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</si>
  <si>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</si>
  <si>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</si>
  <si>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</si>
  <si>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</si>
  <si>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</si>
  <si>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</si>
  <si>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</si>
  <si>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</si>
  <si>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</si>
  <si>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</si>
  <si>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</si>
  <si>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</si>
  <si>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</si>
  <si>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</si>
  <si>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</si>
  <si>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</si>
  <si>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</si>
  <si>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</si>
  <si>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</si>
  <si>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</si>
  <si>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</si>
  <si>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</si>
  <si>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</si>
  <si>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</si>
  <si>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</si>
  <si>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</si>
  <si>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</si>
  <si>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</si>
  <si>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</si>
  <si>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</si>
  <si>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</si>
  <si>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</si>
  <si>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</si>
  <si>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</si>
  <si>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</si>
  <si>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</si>
  <si>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</si>
  <si>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</si>
  <si>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</si>
  <si>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</si>
  <si>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</si>
  <si>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</si>
  <si>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</si>
  <si>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</si>
  <si>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</si>
  <si>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</si>
  <si>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</si>
  <si>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</si>
  <si>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</si>
  <si>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</si>
  <si>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</si>
  <si>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</si>
  <si>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</si>
  <si>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</si>
  <si>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</si>
  <si>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</si>
  <si>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</si>
  <si>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</si>
  <si>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</si>
  <si>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</si>
  <si>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</si>
  <si>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</si>
  <si>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</si>
  <si>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</si>
  <si>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</si>
  <si>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</si>
  <si>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</si>
  <si>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</si>
  <si>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</si>
  <si>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</si>
  <si>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</si>
  <si>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</si>
  <si>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</si>
  <si>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</si>
  <si>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</si>
  <si>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</si>
  <si>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</si>
  <si>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</si>
  <si>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</si>
  <si>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</si>
  <si>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</si>
  <si>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</si>
  <si>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</si>
  <si>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</si>
  <si>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</si>
  <si>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</si>
  <si>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</si>
  <si>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</si>
  <si>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</si>
  <si>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</si>
  <si>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</si>
  <si>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</si>
  <si>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</si>
  <si>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</si>
  <si>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</si>
  <si>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</si>
  <si>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</si>
  <si>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</si>
  <si>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</si>
  <si>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</si>
  <si>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</si>
  <si>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</si>
  <si>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</si>
  <si>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</si>
  <si>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</si>
  <si>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</si>
  <si>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</si>
  <si>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</si>
  <si>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</si>
  <si>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</si>
  <si>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</si>
  <si>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</si>
  <si>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</si>
  <si>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</si>
  <si>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</si>
  <si>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</si>
  <si>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</si>
  <si>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</si>
  <si>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</si>
  <si>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</si>
  <si>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</si>
  <si>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</si>
  <si>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</si>
  <si>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</si>
  <si>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</si>
  <si>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</si>
  <si>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</si>
  <si>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</si>
  <si>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</si>
  <si>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</si>
  <si>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</si>
  <si>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</si>
  <si>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</si>
  <si>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</si>
  <si>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</si>
  <si>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</si>
  <si>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</si>
  <si>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</si>
  <si>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</si>
  <si>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</si>
  <si>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</si>
  <si>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</si>
  <si>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</si>
  <si>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</si>
  <si>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</si>
  <si>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</si>
  <si>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</si>
  <si>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</si>
  <si>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</si>
  <si>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</si>
  <si>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</si>
  <si>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</si>
  <si>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</si>
  <si>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</si>
  <si>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</si>
  <si>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</si>
  <si>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</si>
  <si>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</si>
  <si>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</si>
  <si>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</si>
  <si>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</si>
  <si>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</si>
  <si>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</si>
  <si>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</si>
  <si>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</si>
  <si>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</si>
  <si>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</si>
  <si>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</si>
  <si>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</si>
  <si>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</si>
  <si>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</si>
  <si>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</si>
  <si>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</si>
  <si>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</si>
  <si>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</si>
  <si>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</si>
  <si>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</si>
  <si>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</si>
  <si>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</si>
  <si>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</si>
  <si>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</si>
  <si>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</si>
  <si>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</si>
  <si>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</si>
  <si>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</si>
  <si>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</si>
  <si>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</si>
  <si>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</si>
  <si>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</si>
  <si>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</si>
  <si>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</si>
  <si>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</si>
  <si>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</si>
  <si>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</si>
  <si>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</si>
  <si>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</si>
  <si>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</si>
  <si>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</si>
  <si>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</si>
  <si>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</si>
  <si>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</si>
  <si>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</si>
  <si>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</si>
  <si>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</si>
  <si>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</si>
  <si>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</si>
  <si>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</si>
  <si>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</si>
  <si>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</si>
  <si>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</si>
  <si>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</si>
  <si>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</si>
  <si>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</si>
  <si>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</si>
  <si>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</si>
  <si>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</si>
  <si>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</si>
  <si>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</si>
  <si>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</si>
  <si>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</si>
  <si>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</si>
  <si>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</si>
  <si>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</si>
  <si>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</si>
  <si>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</si>
  <si>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</si>
  <si>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</si>
  <si>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</si>
  <si>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</si>
  <si>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</si>
  <si>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</si>
  <si>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</si>
  <si>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</si>
  <si>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</si>
  <si>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</si>
  <si>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</si>
  <si>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</si>
  <si>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</si>
  <si>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</si>
  <si>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</si>
  <si>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</si>
  <si>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</si>
  <si>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</si>
  <si>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</si>
  <si>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</si>
  <si>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</si>
  <si>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</si>
  <si>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</si>
  <si>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</si>
  <si>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</si>
  <si>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</si>
  <si>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</si>
  <si>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</si>
  <si>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</si>
  <si>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</si>
  <si>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</si>
  <si>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</si>
  <si>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</si>
  <si>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</si>
  <si>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</si>
  <si>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</si>
  <si>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</si>
  <si>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</si>
  <si>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</si>
  <si>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</si>
  <si>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</si>
  <si>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</si>
  <si>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</si>
  <si>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</si>
  <si>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</si>
  <si>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</si>
  <si>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</si>
  <si>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</si>
  <si>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</si>
  <si>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</si>
  <si>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</si>
  <si>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</si>
  <si>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</si>
  <si>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</si>
  <si>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</si>
  <si>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</si>
  <si>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</si>
  <si>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</si>
  <si>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</si>
  <si>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</si>
  <si>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</si>
  <si>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</si>
  <si>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</si>
  <si>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</si>
  <si>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</si>
  <si>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</si>
  <si>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</si>
  <si>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</si>
  <si>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</si>
  <si>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</si>
  <si>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</si>
  <si>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</si>
  <si>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</si>
  <si>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</si>
  <si>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</si>
  <si>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</si>
  <si>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</si>
  <si>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</si>
  <si>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</si>
  <si>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</si>
  <si>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</si>
  <si>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</si>
  <si>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</si>
  <si>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</si>
  <si>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</si>
  <si>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</si>
  <si>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</si>
  <si>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</si>
  <si>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</si>
  <si>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</si>
  <si>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</si>
  <si>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</si>
  <si>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</si>
  <si>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</si>
  <si>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</si>
  <si>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</si>
  <si>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</si>
  <si>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</si>
  <si>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</si>
  <si>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</si>
  <si>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</si>
  <si>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</si>
  <si>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</si>
  <si>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</si>
  <si>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</si>
  <si>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</si>
  <si>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</si>
  <si>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</si>
  <si>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</si>
  <si>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</si>
  <si>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</si>
  <si>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</si>
  <si>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</si>
  <si>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</si>
  <si>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</si>
  <si>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</si>
  <si>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</si>
  <si>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</si>
  <si>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</si>
  <si>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</si>
  <si>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</si>
  <si>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</si>
  <si>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</si>
  <si>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</si>
  <si>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</si>
  <si>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</si>
  <si>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</si>
  <si>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</si>
  <si>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</si>
  <si>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</si>
  <si>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</si>
  <si>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</si>
  <si>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</si>
  <si>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</si>
  <si>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</si>
  <si>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</si>
  <si>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</si>
  <si>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</si>
  <si>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</si>
  <si>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</si>
  <si>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</si>
  <si>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</si>
  <si>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</si>
  <si>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</si>
  <si>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</si>
  <si>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</si>
  <si>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</si>
  <si>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</si>
  <si>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</si>
  <si>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</si>
  <si>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</si>
  <si>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</si>
  <si>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</si>
  <si>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</si>
  <si>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</si>
  <si>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</si>
  <si>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</si>
  <si>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</si>
  <si>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</si>
  <si>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</si>
  <si>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</si>
  <si>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</si>
  <si>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</si>
  <si>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</si>
  <si>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</si>
  <si>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</si>
  <si>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</si>
  <si>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</si>
  <si>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</si>
  <si>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</si>
  <si>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</si>
  <si>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</si>
  <si>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</si>
  <si>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</si>
  <si>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</si>
  <si>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</si>
  <si>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</si>
  <si>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</si>
  <si>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</si>
  <si>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</si>
  <si>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</si>
  <si>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</si>
  <si>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</si>
  <si>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</si>
  <si>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</si>
  <si>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</si>
  <si>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</si>
  <si>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</si>
  <si>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</si>
  <si>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</si>
  <si>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</si>
  <si>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</si>
  <si>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</si>
  <si>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</si>
  <si>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</si>
  <si>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</si>
  <si>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</si>
  <si>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</si>
  <si>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</si>
  <si>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</si>
  <si>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</si>
  <si>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</si>
  <si>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</si>
  <si>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</si>
  <si>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</si>
  <si>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</si>
  <si>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</si>
  <si>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</si>
  <si>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</si>
  <si>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</si>
  <si>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</si>
  <si>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</si>
  <si>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</si>
  <si>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</si>
  <si>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</si>
  <si>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</si>
  <si>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</si>
  <si>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</si>
  <si>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</si>
  <si>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</si>
  <si>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</si>
  <si>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</si>
  <si>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</si>
  <si>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</si>
  <si>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</si>
  <si>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</si>
  <si>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</si>
  <si>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</si>
  <si>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</si>
  <si>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</si>
  <si>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</si>
  <si>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</si>
  <si>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</si>
  <si>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</si>
  <si>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</si>
  <si>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</si>
  <si>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</si>
  <si>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</si>
  <si>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</si>
  <si>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</si>
  <si>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</si>
  <si>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</si>
  <si>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</si>
  <si>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</si>
  <si>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</si>
  <si>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</si>
  <si>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</si>
  <si>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</si>
  <si>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</si>
  <si>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</si>
  <si>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</si>
  <si>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</si>
  <si>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</si>
  <si>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</si>
  <si>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</si>
  <si>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</si>
  <si>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</si>
  <si>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</si>
  <si>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</si>
  <si>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</si>
  <si>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</si>
  <si>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</si>
  <si>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</si>
  <si>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</si>
  <si>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</si>
  <si>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</si>
  <si>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</si>
  <si>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</si>
  <si>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</si>
  <si>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</si>
  <si>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</si>
  <si>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</si>
  <si>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</si>
  <si>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</si>
  <si>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</si>
  <si>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</si>
  <si>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</si>
  <si>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</si>
  <si>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</si>
  <si>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</si>
  <si>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</si>
  <si>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</si>
  <si>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</si>
  <si>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</si>
  <si>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</si>
  <si>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</si>
  <si>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</si>
  <si>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</si>
  <si>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</si>
  <si>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</si>
  <si>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</si>
  <si>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</si>
  <si>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</si>
  <si>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</si>
  <si>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</si>
  <si>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</si>
  <si>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</si>
  <si>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</si>
  <si>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</si>
  <si>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</si>
  <si>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</si>
  <si>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</si>
  <si>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</si>
  <si>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</si>
  <si>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</si>
  <si>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</si>
  <si>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</si>
  <si>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</si>
  <si>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</si>
  <si>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</si>
  <si>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</si>
  <si>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</si>
  <si>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</si>
  <si>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</si>
  <si>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</si>
  <si>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</si>
  <si>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</si>
  <si>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</si>
  <si>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</si>
  <si>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</si>
  <si>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</si>
  <si>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</si>
  <si>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</si>
  <si>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</si>
  <si>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</si>
  <si>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</si>
  <si>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</si>
  <si>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</si>
  <si>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</si>
  <si>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</si>
  <si>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</si>
  <si>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</si>
  <si>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</si>
  <si>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</si>
  <si>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</si>
  <si>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</si>
  <si>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</si>
  <si>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</si>
  <si>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</si>
  <si>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</si>
  <si>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</si>
  <si>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</si>
  <si>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</si>
  <si>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</si>
  <si>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</si>
  <si>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</si>
  <si>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</si>
  <si>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</si>
  <si>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</si>
  <si>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</si>
  <si>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</si>
  <si>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</si>
  <si>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</si>
  <si>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</si>
  <si>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</si>
  <si>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</si>
  <si>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</si>
  <si>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</si>
  <si>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</si>
  <si>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</si>
  <si>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</si>
  <si>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</si>
  <si>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</si>
  <si>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</si>
  <si>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</si>
  <si>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</si>
  <si>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</si>
  <si>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</si>
  <si>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</si>
  <si>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</si>
  <si>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</si>
  <si>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</si>
  <si>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</si>
  <si>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</si>
  <si>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</si>
  <si>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</si>
  <si>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</si>
  <si>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</si>
  <si>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</si>
  <si>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</si>
  <si>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</si>
  <si>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</si>
  <si>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</si>
  <si>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</si>
  <si>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</si>
  <si>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</si>
  <si>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</si>
  <si>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</si>
  <si>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</si>
  <si>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</si>
  <si>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</si>
  <si>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</si>
  <si>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</si>
  <si>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</si>
  <si>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</si>
  <si>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</si>
  <si>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</si>
  <si>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</si>
  <si>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</si>
  <si>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</si>
  <si>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</si>
  <si>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</si>
  <si>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</si>
  <si>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</si>
  <si>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</si>
  <si>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</si>
  <si>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</si>
  <si>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</si>
  <si>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</si>
  <si>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</si>
  <si>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</si>
  <si>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</si>
  <si>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</si>
  <si>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</si>
  <si>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</si>
  <si>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</si>
  <si>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</si>
  <si>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</si>
  <si>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</si>
  <si>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</si>
  <si>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</si>
  <si>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</si>
  <si>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</si>
  <si>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</si>
  <si>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</si>
  <si>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</si>
  <si>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</si>
  <si>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</si>
  <si>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</si>
  <si>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</si>
  <si>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</si>
  <si>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</si>
  <si>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</si>
  <si>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</si>
  <si>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</si>
  <si>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</si>
  <si>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</si>
  <si>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</si>
  <si>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</si>
  <si>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</si>
  <si>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</si>
  <si>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</si>
  <si>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</si>
  <si>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</si>
  <si>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</si>
  <si>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</si>
  <si>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</si>
  <si>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</si>
  <si>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</si>
  <si>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</si>
  <si>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</si>
  <si>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</si>
  <si>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</si>
  <si>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</si>
  <si>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</si>
  <si>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</si>
  <si>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</si>
  <si>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</si>
  <si>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</si>
  <si>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</si>
  <si>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</si>
  <si>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</si>
  <si>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</si>
  <si>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</si>
  <si>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</si>
  <si>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</si>
  <si>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</si>
  <si>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</si>
  <si>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</si>
  <si>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</si>
  <si>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</si>
  <si>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</si>
  <si>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</si>
  <si>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</si>
  <si>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</si>
  <si>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</si>
  <si>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</si>
  <si>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</si>
  <si>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</si>
  <si>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</si>
  <si>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</si>
  <si>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</si>
  <si>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</si>
  <si>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</si>
  <si>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</si>
  <si>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</si>
  <si>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</si>
  <si>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</si>
  <si>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</si>
  <si>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</si>
  <si>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</si>
  <si>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</si>
  <si>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</si>
  <si>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</si>
  <si>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</si>
  <si>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</si>
  <si>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</si>
  <si>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</si>
  <si>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</si>
  <si>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</si>
  <si>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</si>
  <si>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</si>
  <si>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</si>
  <si>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</si>
  <si>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</si>
  <si>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</si>
  <si>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</si>
  <si>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</si>
  <si>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</si>
  <si>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</si>
  <si>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</si>
  <si>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</si>
  <si>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</si>
  <si>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</si>
  <si>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</si>
  <si>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</si>
  <si>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</si>
  <si>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</si>
  <si>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</si>
  <si>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</si>
  <si>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</si>
  <si>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</si>
  <si>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</si>
  <si>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</si>
  <si>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</si>
  <si>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</si>
  <si>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</si>
  <si>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</si>
  <si>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</si>
  <si>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</si>
  <si>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</si>
  <si>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</si>
  <si>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</si>
  <si>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</si>
  <si>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</si>
  <si>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</si>
  <si>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</si>
  <si>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</si>
  <si>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</si>
  <si>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</si>
  <si>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</si>
  <si>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</si>
  <si>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</si>
  <si>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</si>
  <si>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</si>
  <si>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</si>
  <si>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</si>
  <si>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</si>
  <si>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</si>
  <si>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</si>
  <si>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</si>
  <si>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</si>
  <si>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</si>
  <si>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</si>
  <si>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</si>
  <si>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</si>
  <si>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</si>
  <si>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</si>
  <si>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</si>
  <si>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</si>
  <si>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</si>
  <si>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</si>
  <si>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</si>
  <si>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</si>
  <si>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</si>
  <si>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</si>
  <si>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</si>
  <si>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</si>
  <si>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</si>
  <si>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</si>
  <si>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</si>
  <si>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</si>
  <si>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</si>
  <si>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</si>
  <si>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</si>
  <si>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</si>
  <si>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</si>
  <si>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</si>
  <si>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</si>
  <si>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</si>
  <si>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</si>
  <si>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</si>
  <si>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</si>
  <si>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</si>
  <si>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</si>
  <si>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</si>
  <si>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</si>
  <si>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</si>
  <si>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</si>
  <si>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</si>
  <si>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</si>
  <si>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</si>
  <si>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</si>
  <si>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</si>
  <si>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</si>
  <si>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</si>
  <si>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</si>
  <si>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</si>
  <si>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</si>
  <si>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</si>
  <si>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</si>
  <si>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</si>
  <si>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</si>
  <si>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</si>
  <si>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</si>
  <si>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</si>
  <si>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</si>
  <si>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</si>
  <si>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</si>
  <si>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</si>
  <si>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</si>
  <si>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</si>
  <si>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</si>
  <si>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</si>
  <si>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</si>
  <si>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</si>
  <si>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</si>
  <si>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</si>
  <si>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</si>
  <si>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</si>
  <si>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</si>
  <si>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</si>
  <si>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</si>
  <si>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</si>
  <si>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</si>
  <si>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</si>
  <si>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</si>
  <si>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</si>
  <si>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</si>
  <si>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</si>
  <si>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</si>
  <si>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</si>
  <si>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</si>
  <si>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</si>
  <si>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</si>
  <si>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</si>
  <si>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</si>
  <si>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</si>
  <si>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</si>
  <si>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</si>
  <si>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</si>
  <si>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</si>
  <si>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</si>
  <si>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</si>
  <si>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</si>
  <si>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</si>
  <si>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</si>
  <si>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</si>
  <si>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</si>
  <si>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</si>
  <si>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</si>
  <si>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</si>
  <si>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</si>
  <si>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</si>
  <si>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</si>
  <si>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</si>
  <si>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</si>
  <si>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</si>
  <si>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</si>
  <si>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</si>
  <si>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</si>
  <si>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</si>
  <si>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</si>
  <si>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</si>
  <si>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</si>
  <si>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</si>
  <si>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</si>
  <si>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</si>
  <si>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</si>
  <si>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</si>
  <si>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</si>
  <si>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</si>
  <si>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</si>
  <si>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</si>
  <si>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</si>
  <si>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</si>
  <si>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</si>
  <si>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</si>
  <si>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</si>
  <si>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</si>
  <si>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</si>
  <si>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</si>
  <si>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</si>
  <si>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</si>
  <si>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</si>
  <si>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</si>
  <si>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</si>
  <si>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</si>
  <si>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</si>
  <si>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</si>
  <si>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</si>
  <si>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</si>
  <si>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</si>
  <si>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</si>
  <si>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</si>
  <si>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</si>
  <si>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</si>
  <si>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</si>
  <si>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</si>
  <si>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</si>
  <si>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</si>
  <si>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</si>
  <si>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</si>
  <si>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</si>
  <si>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</si>
  <si>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</si>
  <si>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</si>
  <si>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</si>
  <si>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</si>
  <si>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</si>
  <si>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</si>
  <si>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</si>
  <si>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</si>
  <si>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</si>
  <si>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</si>
  <si>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</si>
  <si>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</si>
  <si>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</si>
  <si>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</si>
  <si>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</si>
  <si>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</si>
  <si>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</si>
  <si>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</si>
  <si>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</si>
  <si>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</si>
  <si>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</si>
  <si>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</si>
  <si>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</si>
  <si>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</si>
  <si>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</si>
  <si>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</si>
  <si>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</si>
  <si>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</si>
  <si>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</si>
  <si>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</si>
  <si>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</si>
  <si>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</si>
  <si>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</si>
  <si>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</si>
  <si>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</si>
  <si>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</si>
  <si>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</si>
  <si>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</si>
  <si>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</si>
  <si>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</si>
  <si>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</si>
  <si>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</si>
  <si>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</si>
  <si>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</si>
  <si>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</si>
  <si>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</si>
  <si>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</si>
  <si>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</si>
  <si>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</si>
  <si>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</si>
  <si>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</si>
  <si>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</si>
  <si>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</si>
  <si>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</si>
  <si>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</si>
  <si>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</si>
  <si>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</si>
  <si>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</si>
  <si>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</si>
  <si>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</si>
  <si>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</si>
  <si>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</si>
  <si>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</si>
  <si>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</si>
  <si>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</si>
  <si>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</si>
  <si>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</si>
  <si>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</si>
  <si>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</si>
  <si>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</si>
  <si>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</si>
  <si>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</si>
  <si>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</si>
  <si>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</si>
  <si>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</si>
  <si>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</si>
  <si>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</si>
  <si>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</si>
  <si>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</si>
  <si>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</si>
  <si>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</si>
  <si>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</si>
  <si>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</si>
  <si>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</si>
  <si>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</si>
  <si>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</si>
  <si>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</si>
  <si>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</si>
  <si>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</si>
  <si>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</si>
  <si>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</si>
  <si>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</si>
  <si>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</si>
  <si>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</si>
  <si>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</si>
  <si>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</si>
  <si>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</si>
  <si>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</si>
  <si>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</si>
  <si>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</si>
  <si>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</si>
  <si>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</si>
  <si>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</si>
  <si>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</si>
  <si>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</si>
  <si>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</si>
  <si>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</si>
  <si>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</si>
  <si>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</si>
  <si>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</si>
  <si>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</si>
  <si>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</si>
  <si>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</si>
  <si>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</si>
  <si>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</si>
  <si>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</si>
  <si>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</si>
  <si>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</si>
  <si>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</si>
  <si>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</si>
  <si>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</si>
  <si>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</si>
  <si>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</si>
  <si>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</si>
  <si>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</si>
  <si>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</si>
  <si>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</si>
  <si>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</si>
  <si>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</si>
  <si>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</si>
  <si>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</si>
  <si>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</si>
  <si>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</si>
  <si>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</si>
  <si>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</si>
  <si>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</si>
  <si>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</si>
  <si>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</si>
  <si>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</si>
  <si>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</si>
  <si>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</si>
  <si>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</si>
  <si>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</si>
  <si>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</si>
  <si>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</si>
  <si>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</si>
  <si>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</si>
  <si>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</si>
  <si>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</si>
  <si>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</si>
  <si>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</si>
  <si>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</si>
  <si>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</si>
  <si>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</si>
  <si>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</si>
  <si>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</si>
  <si>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</si>
  <si>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</si>
  <si>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</si>
  <si>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</si>
  <si>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</si>
  <si>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</si>
  <si>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</si>
  <si>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</si>
  <si>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</si>
  <si>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</si>
  <si>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</si>
  <si>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</si>
  <si>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</si>
  <si>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</si>
  <si>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</si>
  <si>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</si>
  <si>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</si>
  <si>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</si>
  <si>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</si>
  <si>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</si>
  <si>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</si>
  <si>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</si>
  <si>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</si>
  <si>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</si>
  <si>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</si>
  <si>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</si>
  <si>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</si>
  <si>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</si>
  <si>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</si>
  <si>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</si>
  <si>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</si>
  <si>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</si>
  <si>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</si>
  <si>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</si>
  <si>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</si>
  <si>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</si>
  <si>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</si>
  <si>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</si>
  <si>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</si>
  <si>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</si>
  <si>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</si>
  <si>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</si>
  <si>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</si>
  <si>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</si>
  <si>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</si>
  <si>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</si>
  <si>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</si>
  <si>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</si>
  <si>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</si>
  <si>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</si>
  <si>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</si>
  <si>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</si>
  <si>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</si>
  <si>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</si>
  <si>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</si>
  <si>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</si>
  <si>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</si>
  <si>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</si>
  <si>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</si>
  <si>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</si>
  <si>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</si>
  <si>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</si>
  <si>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</si>
  <si>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</si>
  <si>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</si>
  <si>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</si>
  <si>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</si>
  <si>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</si>
  <si>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</si>
  <si>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</si>
  <si>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</si>
  <si>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</si>
  <si>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</si>
  <si>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</si>
  <si>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</si>
  <si>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</si>
  <si>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</si>
  <si>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</si>
  <si>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</si>
  <si>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</si>
  <si>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</si>
  <si>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</si>
  <si>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</si>
  <si>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</si>
  <si>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</si>
  <si>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</si>
  <si>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</si>
  <si>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</si>
  <si>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</si>
  <si>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</si>
  <si>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</si>
  <si>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</si>
  <si>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</si>
  <si>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</si>
  <si>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</si>
  <si>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</si>
  <si>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</si>
  <si>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</si>
  <si>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</si>
  <si>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</si>
  <si>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</si>
  <si>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</si>
  <si>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</si>
  <si>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</si>
  <si>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</si>
  <si>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</si>
  <si>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</si>
  <si>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</si>
  <si>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</si>
  <si>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</si>
  <si>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</si>
  <si>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</si>
  <si>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</si>
  <si>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</si>
  <si>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</si>
  <si>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</si>
  <si>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</si>
  <si>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</si>
  <si>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</si>
  <si>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</si>
  <si>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</si>
  <si>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</si>
  <si>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</si>
  <si>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</si>
  <si>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</si>
  <si>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</si>
  <si>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</si>
  <si>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</si>
  <si>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</si>
  <si>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</si>
  <si>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</si>
  <si>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</si>
  <si>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</si>
  <si>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</si>
  <si>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</si>
  <si>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</si>
  <si>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</si>
  <si>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</si>
  <si>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</si>
  <si>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</si>
  <si>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</si>
  <si>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</si>
  <si>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</si>
  <si>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</si>
  <si>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</si>
  <si>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</si>
  <si>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</si>
  <si>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</si>
  <si>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</si>
  <si>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</si>
  <si>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</si>
  <si>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</si>
  <si>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</si>
  <si>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</si>
  <si>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</si>
  <si>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</si>
  <si>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</si>
  <si>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</si>
  <si>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</si>
  <si>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</si>
  <si>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</si>
  <si>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</si>
  <si>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</si>
  <si>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</si>
  <si>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</si>
  <si>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</si>
  <si>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</si>
  <si>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</si>
  <si>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</si>
  <si>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</si>
  <si>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</si>
  <si>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</si>
  <si>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</si>
  <si>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</si>
  <si>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</si>
  <si>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</si>
  <si>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</si>
  <si>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</si>
  <si>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</si>
  <si>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</si>
  <si>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</si>
  <si>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</si>
  <si>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</si>
  <si>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</si>
  <si>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</si>
  <si>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</si>
  <si>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</si>
  <si>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</si>
  <si>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</si>
  <si>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</si>
  <si>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</si>
  <si>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</si>
  <si>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</si>
  <si>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</si>
  <si>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</si>
  <si>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</si>
  <si>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</si>
  <si>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</si>
  <si>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</si>
  <si>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</si>
  <si>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</si>
  <si>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</si>
  <si>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</si>
  <si>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</si>
  <si>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</si>
  <si>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</si>
  <si>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</si>
  <si>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</si>
  <si>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</si>
  <si>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</si>
  <si>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</si>
  <si>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</si>
  <si>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</si>
  <si>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</si>
  <si>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</si>
  <si>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</si>
  <si>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</si>
  <si>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</si>
  <si>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</si>
  <si>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</si>
  <si>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</si>
  <si>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</si>
  <si>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</si>
  <si>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</si>
  <si>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</si>
  <si>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</si>
  <si>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</si>
  <si>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</si>
  <si>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</si>
  <si>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</si>
  <si>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</si>
  <si>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</si>
  <si>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</si>
  <si>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</si>
  <si>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</si>
  <si>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</si>
  <si>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</si>
  <si>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</si>
  <si>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</si>
  <si>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</si>
  <si>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</si>
  <si>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</si>
  <si>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</si>
  <si>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</si>
  <si>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</si>
  <si>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</si>
  <si>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</si>
  <si>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</si>
  <si>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</si>
  <si>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</si>
  <si>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</si>
  <si>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</si>
  <si>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</si>
  <si>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</si>
  <si>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</si>
  <si>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</si>
  <si>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</si>
  <si>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</si>
  <si>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</si>
  <si>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</si>
  <si>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</si>
  <si>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</si>
  <si>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</si>
  <si>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</si>
  <si>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</si>
  <si>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</si>
  <si>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</si>
  <si>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</si>
  <si>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</si>
  <si>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</si>
  <si>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</si>
  <si>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</si>
  <si>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</si>
  <si>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</si>
  <si>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</si>
  <si>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</si>
  <si>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</si>
  <si>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</si>
  <si>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</si>
  <si>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</si>
  <si>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</si>
  <si>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</si>
  <si>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</si>
  <si>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</si>
  <si>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</si>
  <si>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</si>
  <si>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</si>
  <si>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</si>
  <si>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</si>
  <si>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</si>
  <si>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</si>
  <si>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</si>
  <si>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</si>
  <si>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</si>
  <si>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</si>
  <si>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</si>
  <si>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</si>
  <si>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</si>
  <si>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</si>
  <si>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</si>
  <si>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</si>
  <si>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</si>
  <si>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</si>
  <si>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</si>
  <si>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</si>
  <si>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</si>
  <si>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</si>
  <si>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</si>
  <si>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</si>
  <si>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</si>
  <si>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</si>
  <si>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</si>
  <si>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</si>
  <si>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</si>
  <si>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</si>
  <si>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</si>
  <si>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</si>
  <si>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</si>
  <si>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</si>
  <si>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</si>
  <si>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</si>
  <si>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</si>
  <si>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</si>
  <si>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</si>
  <si>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</si>
  <si>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</si>
  <si>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</si>
  <si>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</si>
  <si>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</si>
  <si>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</si>
  <si>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</si>
  <si>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</si>
  <si>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</si>
  <si>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</si>
  <si>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</si>
  <si>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</si>
  <si>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</si>
  <si>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</si>
  <si>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</si>
  <si>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</si>
  <si>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</si>
  <si>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</si>
  <si>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</si>
  <si>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</si>
  <si>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</si>
  <si>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</si>
  <si>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</si>
  <si>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</si>
  <si>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</si>
  <si>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</si>
  <si>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</si>
  <si>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</si>
  <si>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</si>
  <si>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</si>
  <si>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</si>
  <si>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</si>
  <si>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</si>
  <si>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</si>
  <si>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</si>
  <si>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</si>
  <si>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</si>
  <si>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</si>
  <si>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</si>
  <si>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</si>
  <si>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</si>
  <si>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</si>
  <si>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</si>
  <si>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</si>
  <si>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</si>
  <si>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</si>
  <si>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</si>
  <si>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</si>
  <si>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</si>
  <si>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</si>
  <si>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</si>
  <si>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</si>
  <si>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</si>
  <si>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</si>
  <si>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</si>
  <si>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</si>
  <si>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</si>
  <si>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</si>
  <si>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</si>
  <si>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</si>
  <si>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</si>
  <si>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</si>
  <si>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</si>
  <si>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</si>
  <si>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</si>
  <si>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</si>
  <si>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</si>
  <si>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</si>
  <si>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</si>
  <si>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</si>
  <si>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</si>
  <si>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</si>
  <si>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</si>
  <si>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</si>
  <si>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</si>
  <si>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</si>
  <si>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</si>
  <si>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</si>
  <si>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</si>
  <si>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</si>
  <si>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</si>
  <si>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</si>
  <si>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</si>
  <si>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</si>
  <si>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</si>
  <si>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</si>
  <si>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</si>
  <si>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</si>
  <si>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</si>
  <si>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</si>
  <si>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</si>
  <si>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</si>
  <si>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</si>
  <si>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</si>
  <si>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</si>
  <si>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</si>
  <si>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</si>
  <si>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</si>
  <si>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</si>
  <si>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</si>
  <si>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</si>
  <si>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</si>
  <si>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</si>
  <si>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</si>
  <si>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</si>
  <si>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</si>
  <si>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</si>
  <si>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</si>
  <si>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</si>
  <si>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</si>
  <si>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</si>
  <si>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</si>
  <si>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</si>
  <si>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</si>
  <si>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</si>
  <si>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</si>
  <si>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</si>
  <si>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</si>
  <si>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</si>
  <si>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</si>
  <si>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</si>
  <si>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</si>
  <si>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</si>
  <si>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</si>
  <si>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</si>
  <si>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</si>
  <si>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</si>
  <si>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</si>
  <si>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</si>
  <si>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</si>
  <si>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</si>
  <si>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</si>
  <si>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</si>
  <si>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</si>
  <si>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</si>
  <si>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</si>
  <si>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</si>
  <si>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</si>
  <si>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</si>
  <si>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</si>
  <si>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</si>
  <si>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</si>
  <si>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</si>
  <si>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</si>
  <si>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</si>
  <si>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</si>
  <si>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</si>
  <si>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</si>
  <si>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</si>
  <si>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</si>
  <si>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</si>
  <si>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</si>
  <si>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</si>
  <si>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</si>
  <si>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</si>
  <si>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</si>
  <si>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</si>
  <si>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</si>
  <si>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</si>
  <si>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</si>
  <si>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</si>
  <si>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</si>
  <si>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</si>
  <si>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</si>
  <si>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</si>
  <si>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</si>
  <si>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</si>
  <si>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</si>
  <si>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</si>
  <si>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</si>
  <si>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</si>
  <si>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</si>
  <si>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</si>
  <si>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</si>
  <si>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</si>
  <si>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</si>
  <si>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</si>
  <si>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</si>
  <si>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</si>
  <si>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</si>
  <si>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</si>
  <si>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</si>
  <si>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</si>
  <si>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</si>
  <si>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</si>
  <si>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</si>
  <si>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</si>
  <si>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</si>
  <si>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</si>
  <si>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</si>
  <si>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</si>
  <si>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</si>
  <si>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</si>
  <si>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</si>
  <si>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</si>
  <si>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</si>
  <si>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</si>
  <si>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</si>
  <si>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</si>
  <si>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</si>
  <si>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</si>
  <si>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</si>
  <si>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</si>
  <si>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</si>
  <si>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</si>
  <si>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</si>
  <si>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</si>
  <si>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</si>
  <si>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</si>
  <si>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</si>
  <si>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</si>
  <si>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</si>
  <si>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</si>
  <si>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</si>
  <si>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</si>
  <si>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</si>
  <si>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</si>
  <si>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</si>
  <si>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</si>
  <si>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</si>
  <si>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</si>
  <si>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</si>
  <si>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</si>
  <si>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</si>
  <si>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</si>
  <si>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</si>
  <si>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</si>
  <si>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</si>
  <si>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</si>
  <si>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</si>
  <si>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</si>
  <si>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</si>
  <si>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</si>
  <si>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</si>
  <si>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</si>
  <si>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</si>
  <si>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</si>
  <si>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</si>
  <si>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</si>
  <si>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</si>
  <si>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</si>
  <si>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</si>
  <si>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</si>
  <si>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</si>
  <si>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</si>
  <si>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</si>
  <si>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</si>
  <si>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</si>
  <si>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</si>
  <si>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</si>
  <si>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</si>
  <si>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</si>
  <si>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</si>
  <si>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</si>
  <si>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</si>
  <si>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</si>
  <si>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</si>
  <si>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</si>
  <si>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</si>
  <si>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</si>
  <si>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</si>
  <si>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</si>
  <si>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</si>
  <si>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</si>
  <si>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</si>
  <si>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</si>
  <si>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</si>
  <si>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</si>
  <si>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</si>
  <si>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</si>
  <si>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</si>
  <si>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</si>
  <si>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</si>
  <si>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</si>
  <si>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</si>
  <si>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</si>
  <si>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</si>
  <si>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</si>
  <si>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</si>
  <si>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</si>
  <si>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</si>
  <si>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</si>
  <si>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</si>
  <si>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</si>
  <si>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</si>
  <si>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</si>
  <si>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</si>
  <si>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</si>
  <si>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</si>
  <si>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</si>
  <si>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</si>
  <si>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</si>
  <si>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</si>
  <si>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</si>
  <si>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</si>
  <si>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</si>
  <si>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</si>
  <si>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</si>
  <si>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</si>
  <si>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</si>
  <si>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</si>
  <si>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</si>
  <si>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</si>
  <si>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</si>
  <si>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</si>
  <si>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</si>
  <si>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</si>
  <si>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</si>
  <si>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</si>
  <si>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</si>
  <si>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</si>
  <si>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</si>
  <si>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</si>
  <si>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</si>
  <si>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</si>
  <si>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</si>
  <si>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</si>
  <si>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</si>
  <si>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</si>
  <si>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</si>
  <si>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</si>
  <si>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</si>
  <si>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</si>
  <si>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</si>
  <si>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</si>
  <si>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</si>
  <si>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</si>
  <si>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</si>
  <si>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</si>
  <si>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</si>
  <si>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</si>
  <si>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</si>
  <si>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</si>
  <si>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</si>
  <si>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</si>
  <si>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</si>
  <si>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</si>
  <si>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</si>
  <si>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</si>
  <si>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</si>
  <si>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</si>
  <si>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</si>
  <si>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</si>
  <si>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</si>
  <si>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</si>
  <si>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</si>
  <si>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</si>
  <si>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</si>
  <si>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</si>
  <si>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</si>
  <si>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</si>
  <si>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</si>
  <si>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</si>
  <si>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</si>
  <si>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</si>
  <si>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</si>
  <si>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</si>
  <si>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</si>
  <si>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</si>
  <si>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</si>
  <si>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</si>
  <si>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</si>
  <si>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</si>
  <si>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</si>
  <si>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</si>
  <si>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</si>
  <si>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</si>
  <si>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</si>
  <si>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</si>
  <si>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</si>
  <si>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</si>
  <si>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</si>
  <si>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</si>
  <si>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</si>
  <si>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</si>
  <si>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</si>
  <si>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</si>
  <si>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</si>
  <si>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</si>
  <si>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</si>
  <si>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</si>
  <si>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</si>
  <si>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</si>
  <si>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</si>
  <si>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</si>
  <si>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</si>
  <si>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</si>
  <si>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</si>
  <si>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</si>
  <si>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</si>
  <si>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</si>
  <si>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</si>
  <si>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</si>
  <si>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</si>
  <si>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</si>
  <si>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</si>
  <si>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</si>
  <si>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</si>
  <si>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</si>
  <si>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</si>
  <si>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</si>
  <si>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</si>
  <si>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</si>
  <si>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</si>
  <si>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</si>
  <si>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</si>
  <si>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</si>
  <si>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</si>
  <si>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</si>
  <si>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</si>
  <si>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</si>
  <si>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</si>
  <si>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</si>
  <si>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</si>
  <si>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</si>
  <si>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</si>
  <si>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</si>
  <si>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</si>
  <si>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</si>
  <si>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</si>
  <si>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</si>
  <si>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</si>
  <si>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</si>
  <si>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</si>
  <si>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</si>
  <si>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</si>
  <si>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</si>
  <si>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</si>
  <si>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</si>
  <si>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</si>
  <si>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</si>
  <si>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</si>
  <si>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</si>
  <si>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</si>
  <si>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</si>
  <si>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</si>
  <si>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</si>
  <si>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</si>
  <si>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</si>
  <si>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</si>
  <si>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</si>
  <si>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</si>
  <si>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</si>
  <si>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</si>
  <si>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</si>
  <si>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</si>
  <si>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</si>
  <si>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</si>
  <si>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</si>
  <si>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</si>
  <si>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</si>
  <si>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</si>
  <si>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</si>
  <si>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</si>
  <si>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</si>
  <si>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</si>
  <si>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</si>
  <si>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</si>
  <si>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</si>
  <si>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</si>
  <si>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</si>
  <si>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</si>
  <si>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</si>
  <si>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</si>
  <si>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</si>
  <si>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</si>
  <si>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</si>
  <si>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</si>
  <si>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</si>
  <si>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</si>
  <si>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</si>
  <si>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</si>
  <si>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</si>
  <si>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</si>
  <si>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</si>
  <si>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</si>
  <si>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</si>
  <si>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</si>
  <si>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</si>
  <si>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</si>
  <si>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</si>
  <si>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</si>
  <si>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</si>
  <si>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</si>
  <si>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</si>
  <si>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</si>
  <si>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</si>
  <si>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</si>
  <si>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</si>
  <si>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</si>
  <si>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</si>
  <si>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</si>
  <si>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</si>
  <si>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</si>
  <si>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</si>
  <si>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</si>
  <si>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</si>
  <si>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</si>
  <si>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</si>
  <si>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</si>
  <si>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</si>
  <si>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</si>
  <si>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</si>
  <si>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</si>
  <si>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</si>
  <si>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</si>
  <si>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</si>
  <si>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</si>
  <si>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</si>
  <si>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</si>
  <si>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</si>
  <si>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</si>
  <si>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</si>
  <si>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</si>
  <si>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</si>
  <si>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</si>
  <si>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</si>
  <si>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</si>
  <si>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</si>
  <si>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</si>
  <si>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</si>
  <si>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</si>
  <si>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</si>
  <si>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</si>
  <si>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</si>
  <si>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</si>
  <si>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</si>
  <si>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</si>
  <si>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</si>
  <si>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</si>
  <si>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</si>
  <si>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</si>
  <si>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</si>
  <si>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</si>
  <si>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</si>
  <si>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</si>
  <si>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</si>
  <si>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</si>
  <si>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</si>
  <si>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</si>
  <si>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</si>
  <si>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</si>
  <si>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</si>
  <si>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</si>
  <si>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</si>
  <si>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</si>
  <si>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</si>
  <si>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</si>
  <si>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</si>
  <si>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</si>
  <si>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</si>
  <si>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</si>
  <si>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</si>
  <si>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</si>
  <si>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</si>
  <si>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</si>
  <si>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</si>
  <si>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</si>
  <si>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</si>
  <si>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</si>
  <si>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</si>
  <si>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</si>
  <si>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</si>
  <si>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</si>
  <si>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</si>
  <si>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</si>
  <si>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</si>
  <si>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</si>
  <si>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</si>
  <si>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</si>
  <si>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</si>
  <si>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</si>
  <si>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</si>
  <si>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</si>
  <si>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</si>
  <si>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</si>
  <si>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</si>
  <si>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</si>
  <si>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</si>
  <si>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</si>
  <si>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</si>
  <si>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</si>
  <si>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</si>
  <si>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</si>
  <si>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</si>
  <si>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</si>
  <si>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</si>
  <si>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</si>
  <si>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</si>
  <si>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</si>
  <si>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</si>
  <si>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</si>
  <si>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</si>
  <si>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</si>
  <si>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</si>
  <si>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</si>
  <si>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</si>
  <si>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</si>
  <si>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</si>
  <si>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</si>
  <si>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</si>
  <si>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</si>
  <si>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</si>
  <si>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</si>
  <si>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</si>
  <si>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</si>
  <si>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</si>
  <si>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</si>
  <si>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</si>
  <si>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</si>
  <si>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</si>
  <si>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</si>
  <si>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</si>
  <si>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</si>
  <si>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</si>
  <si>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</si>
  <si>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</si>
  <si>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</si>
  <si>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</si>
  <si>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</si>
  <si>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</si>
  <si>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</si>
  <si>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</si>
  <si>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</si>
  <si>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</si>
  <si>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</si>
  <si>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</si>
  <si>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</si>
  <si>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</si>
  <si>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</si>
  <si>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</si>
  <si>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</si>
  <si>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</si>
  <si>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</si>
  <si>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</si>
  <si>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</si>
  <si>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</si>
  <si>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</si>
  <si>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</si>
  <si>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</si>
  <si>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</si>
  <si>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</si>
  <si>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</si>
  <si>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</si>
  <si>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</si>
  <si>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</si>
  <si>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</si>
  <si>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</si>
  <si>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</si>
  <si>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</si>
  <si>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</si>
  <si>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</si>
  <si>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</si>
  <si>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</si>
  <si>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</si>
  <si>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</si>
  <si>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</si>
  <si>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</si>
  <si>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</si>
  <si>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</si>
  <si>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</si>
  <si>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</si>
  <si>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</si>
  <si>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</si>
  <si>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</si>
  <si>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</si>
  <si>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</si>
  <si>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</si>
  <si>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</si>
  <si>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</si>
  <si>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</si>
  <si>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</si>
  <si>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</si>
  <si>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</si>
  <si>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</si>
  <si>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</si>
  <si>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</si>
  <si>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</si>
  <si>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</si>
  <si>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</si>
  <si>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</si>
  <si>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</si>
  <si>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</si>
  <si>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</si>
  <si>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</si>
  <si>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</si>
  <si>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</si>
  <si>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</si>
  <si>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</si>
  <si>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</si>
  <si>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</si>
  <si>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</si>
  <si>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</si>
  <si>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</si>
  <si>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</si>
  <si>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</si>
  <si>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</si>
  <si>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</si>
  <si>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</si>
  <si>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</si>
  <si>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</si>
  <si>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</si>
  <si>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</si>
  <si>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</si>
  <si>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</si>
  <si>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</si>
  <si>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</si>
  <si>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</si>
  <si>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</si>
  <si>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</si>
  <si>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</si>
  <si>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</si>
  <si>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</si>
  <si>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</si>
  <si>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</si>
  <si>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</si>
  <si>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</si>
  <si>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</si>
  <si>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</si>
  <si>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</si>
  <si>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</si>
  <si>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</si>
  <si>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</si>
  <si>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</si>
  <si>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</si>
  <si>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</si>
  <si>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</si>
  <si>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</si>
  <si>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</si>
  <si>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</si>
  <si>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</si>
  <si>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</si>
  <si>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</si>
  <si>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</si>
  <si>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</si>
  <si>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</si>
  <si>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</si>
  <si>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</si>
  <si>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</si>
  <si>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</si>
  <si>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</si>
  <si>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</si>
  <si>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</si>
  <si>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</si>
  <si>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</si>
  <si>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</si>
  <si>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</si>
  <si>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</si>
  <si>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</si>
  <si>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</si>
  <si>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</si>
  <si>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</si>
  <si>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</si>
  <si>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</si>
  <si>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</si>
  <si>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</si>
  <si>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</si>
  <si>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</si>
  <si>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</si>
  <si>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</si>
  <si>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</si>
  <si>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</si>
  <si>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</si>
  <si>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</si>
  <si>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</si>
  <si>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</si>
  <si>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</si>
  <si>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</si>
  <si>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</si>
  <si>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</si>
  <si>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</si>
  <si>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</si>
  <si>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</si>
  <si>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</si>
  <si>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</si>
  <si>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</si>
  <si>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</si>
  <si>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</si>
  <si>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</si>
  <si>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</si>
  <si>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</si>
  <si>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</si>
  <si>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</si>
  <si>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</si>
  <si>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</si>
  <si>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</si>
  <si>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</si>
  <si>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</si>
  <si>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</si>
  <si>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</si>
  <si>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</si>
  <si>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</si>
  <si>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</si>
  <si>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</si>
  <si>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</si>
  <si>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</si>
  <si>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</si>
  <si>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</si>
  <si>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</si>
  <si>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</si>
  <si>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</si>
  <si>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</si>
  <si>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</si>
  <si>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</si>
  <si>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</si>
  <si>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</si>
  <si>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</si>
  <si>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</si>
  <si>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</si>
  <si>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</si>
  <si>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</si>
  <si>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</si>
  <si>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</si>
  <si>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</si>
  <si>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</si>
  <si>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</si>
  <si>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</si>
  <si>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</si>
  <si>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</si>
  <si>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</si>
  <si>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</si>
  <si>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</si>
  <si>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</si>
  <si>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</si>
  <si>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</si>
  <si>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</si>
  <si>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</si>
  <si>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</si>
  <si>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</si>
  <si>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</si>
  <si>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</si>
  <si>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</si>
  <si>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</si>
  <si>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</si>
  <si>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</si>
  <si>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</si>
  <si>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</si>
  <si>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</si>
  <si>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</si>
  <si>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</si>
  <si>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</si>
  <si>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</si>
  <si>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</si>
  <si>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</si>
  <si>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</si>
  <si>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</si>
  <si>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</si>
  <si>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</si>
  <si>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</si>
  <si>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</si>
  <si>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</si>
  <si>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</si>
  <si>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</si>
  <si>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</si>
  <si>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</si>
  <si>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</si>
  <si>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</si>
  <si>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</si>
  <si>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</si>
  <si>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</si>
  <si>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</si>
  <si>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</si>
  <si>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</si>
  <si>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</si>
  <si>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</si>
  <si>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</si>
  <si>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</si>
  <si>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</si>
  <si>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</si>
  <si>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</si>
  <si>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</si>
  <si>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</si>
  <si>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</si>
  <si>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</si>
  <si>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</si>
  <si>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</si>
  <si>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</si>
  <si>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</si>
  <si>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</si>
  <si>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</si>
  <si>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</si>
  <si>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</si>
  <si>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</si>
  <si>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</si>
  <si>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</si>
  <si>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</si>
  <si>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</si>
  <si>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</si>
  <si>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</si>
  <si>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</si>
  <si>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</si>
  <si>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</si>
  <si>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</si>
  <si>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</si>
  <si>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</si>
  <si>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</si>
  <si>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</si>
  <si>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</si>
  <si>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</si>
  <si>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</si>
  <si>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</si>
  <si>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</si>
  <si>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</si>
  <si>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</si>
  <si>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</si>
  <si>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</si>
  <si>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</si>
  <si>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</si>
  <si>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</si>
  <si>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</si>
  <si>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</si>
  <si>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</si>
  <si>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</si>
  <si>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</si>
  <si>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</si>
  <si>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</si>
  <si>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</si>
  <si>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</si>
  <si>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</si>
  <si>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</si>
  <si>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</si>
  <si>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</si>
  <si>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</si>
  <si>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</si>
  <si>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</si>
  <si>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</si>
  <si>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</si>
  <si>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</si>
  <si>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</si>
  <si>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</si>
  <si>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</si>
  <si>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</si>
  <si>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</si>
  <si>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</si>
  <si>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</si>
  <si>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</si>
  <si>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</si>
  <si>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</si>
  <si>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</si>
  <si>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</si>
  <si>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</si>
  <si>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</si>
  <si>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</si>
  <si>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</si>
  <si>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</si>
  <si>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</si>
  <si>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</si>
  <si>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</si>
  <si>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</si>
  <si>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</si>
  <si>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</si>
  <si>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</si>
  <si>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</si>
  <si>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</si>
  <si>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</si>
  <si>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</si>
  <si>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</si>
  <si>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</si>
  <si>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</si>
  <si>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</si>
  <si>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</si>
  <si>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</si>
  <si>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</si>
  <si>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</si>
  <si>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</si>
  <si>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</si>
  <si>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</si>
  <si>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</si>
  <si>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</si>
  <si>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</si>
  <si>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</si>
  <si>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</si>
  <si>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</si>
  <si>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</si>
  <si>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</si>
  <si>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</si>
  <si>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</si>
  <si>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</si>
  <si>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</si>
  <si>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</si>
  <si>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</si>
  <si>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</si>
  <si>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</si>
  <si>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</si>
  <si>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</si>
  <si>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</si>
  <si>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</si>
  <si>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</si>
  <si>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</si>
  <si>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</si>
  <si>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</si>
  <si>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</si>
  <si>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</si>
  <si>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</si>
  <si>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</si>
  <si>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</si>
  <si>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</si>
  <si>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</si>
  <si>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</si>
  <si>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</si>
  <si>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</si>
  <si>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</si>
  <si>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</si>
  <si>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</si>
  <si>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</si>
  <si>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</si>
  <si>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</si>
  <si>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</si>
  <si>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</si>
  <si>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</si>
  <si>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</si>
  <si>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</si>
  <si>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</si>
  <si>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</si>
  <si>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</si>
  <si>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</si>
  <si>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</si>
  <si>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</si>
  <si>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</si>
  <si>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</si>
  <si>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</si>
  <si>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</si>
  <si>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</si>
  <si>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</si>
  <si>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</si>
  <si>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</si>
  <si>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</si>
  <si>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</si>
  <si>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</si>
  <si>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</si>
  <si>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</si>
  <si>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</si>
  <si>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</si>
  <si>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</si>
  <si>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</si>
  <si>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</si>
  <si>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</si>
  <si>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</si>
  <si>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</si>
  <si>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</si>
  <si>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</si>
  <si>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</si>
  <si>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</si>
  <si>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</si>
  <si>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</si>
  <si>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</si>
  <si>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</si>
  <si>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</si>
  <si>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</si>
  <si>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</si>
  <si>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</si>
  <si>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</si>
  <si>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</si>
  <si>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</si>
  <si>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</si>
  <si>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</si>
  <si>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</si>
  <si>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</si>
  <si>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</si>
  <si>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</si>
  <si>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</si>
  <si>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</si>
  <si>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</si>
  <si>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</si>
  <si>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</si>
  <si>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</si>
  <si>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</si>
  <si>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</si>
  <si>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</si>
  <si>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</si>
  <si>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</si>
  <si>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</si>
  <si>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</si>
  <si>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</si>
  <si>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</si>
  <si>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</si>
  <si>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</si>
  <si>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</si>
  <si>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</si>
  <si>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</si>
  <si>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</si>
  <si>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</si>
  <si>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</si>
  <si>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</si>
  <si>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</si>
  <si>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</si>
  <si>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</si>
  <si>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</si>
  <si>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</si>
  <si>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</si>
  <si>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</si>
  <si>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</si>
  <si>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</si>
  <si>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</si>
  <si>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</si>
  <si>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</si>
  <si>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</si>
  <si>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</si>
  <si>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</si>
  <si>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</si>
  <si>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</si>
  <si>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</si>
  <si>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</si>
  <si>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</si>
  <si>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</si>
  <si>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</si>
  <si>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</si>
  <si>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</si>
  <si>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</si>
  <si>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</si>
  <si>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</si>
  <si>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</si>
  <si>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</si>
  <si>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</si>
  <si>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</si>
  <si>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</si>
  <si>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</si>
  <si>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</si>
  <si>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</si>
  <si>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</si>
  <si>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</si>
  <si>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</si>
  <si>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</si>
  <si>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</si>
  <si>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</si>
  <si>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</si>
  <si>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</si>
  <si>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</si>
  <si>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</si>
  <si>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</si>
  <si>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</si>
  <si>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</si>
  <si>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</si>
  <si>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</si>
  <si>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</si>
  <si>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</si>
  <si>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</si>
  <si>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</si>
  <si>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</si>
  <si>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</si>
  <si>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</si>
  <si>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</si>
  <si>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</si>
  <si>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</si>
  <si>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</si>
  <si>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</si>
  <si>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</si>
  <si>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</si>
  <si>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</si>
  <si>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</si>
  <si>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</si>
  <si>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</si>
  <si>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</si>
  <si>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</si>
  <si>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</si>
  <si>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</si>
  <si>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</si>
  <si>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</si>
  <si>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</si>
  <si>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</si>
  <si>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</si>
  <si>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</si>
  <si>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</si>
  <si>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</si>
  <si>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</si>
  <si>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</si>
  <si>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</si>
  <si>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</si>
  <si>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</si>
  <si>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</si>
  <si>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</si>
  <si>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</si>
  <si>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</si>
  <si>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</si>
  <si>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</si>
  <si>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</si>
  <si>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</si>
  <si>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</si>
  <si>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</si>
  <si>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</si>
  <si>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</si>
  <si>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</si>
  <si>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</si>
  <si>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</si>
  <si>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</si>
  <si>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</si>
  <si>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</si>
  <si>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</si>
  <si>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</si>
  <si>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</si>
  <si>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</si>
  <si>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</si>
  <si>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</si>
  <si>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</si>
  <si>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</si>
  <si>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</si>
  <si>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</si>
  <si>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</si>
  <si>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</si>
  <si>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</si>
  <si>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</si>
  <si>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</si>
  <si>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</si>
  <si>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</si>
  <si>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</si>
  <si>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</si>
  <si>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</si>
  <si>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</si>
  <si>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</si>
  <si>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</si>
  <si>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</si>
  <si>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</si>
  <si>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</si>
  <si>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</si>
  <si>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</si>
  <si>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</si>
  <si>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</si>
  <si>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</si>
  <si>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</si>
  <si>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</si>
  <si>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</si>
  <si>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</si>
  <si>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</si>
  <si>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</si>
  <si>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</si>
  <si>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</si>
  <si>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</si>
  <si>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</si>
  <si>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</si>
  <si>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</si>
  <si>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</si>
  <si>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</si>
  <si>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</si>
  <si>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</si>
  <si>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</si>
  <si>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</si>
  <si>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</si>
  <si>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</si>
  <si>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</si>
  <si>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</si>
  <si>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</si>
  <si>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</si>
  <si>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</si>
  <si>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</si>
  <si>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</si>
  <si>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</si>
  <si>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</si>
  <si>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</si>
  <si>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</si>
  <si>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</si>
  <si>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</si>
  <si>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</si>
  <si>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</si>
  <si>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</si>
  <si>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</si>
  <si>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</si>
  <si>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</si>
  <si>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</si>
  <si>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</si>
  <si>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</si>
  <si>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</si>
  <si>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</si>
  <si>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</si>
  <si>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</si>
  <si>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</si>
  <si>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</si>
  <si>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</si>
  <si>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</si>
  <si>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</si>
  <si>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</si>
  <si>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</si>
  <si>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</si>
  <si>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</si>
  <si>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</si>
  <si>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</si>
  <si>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</si>
  <si>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</si>
  <si>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</si>
  <si>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</si>
  <si>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</si>
  <si>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</si>
  <si>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</si>
  <si>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</si>
  <si>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</si>
  <si>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</si>
  <si>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</si>
  <si>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</si>
  <si>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</si>
  <si>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</si>
  <si>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</si>
  <si>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</si>
  <si>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</si>
  <si>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</si>
  <si>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</si>
  <si>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</si>
  <si>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</si>
  <si>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</si>
  <si>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</si>
  <si>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</si>
  <si>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</si>
  <si>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</si>
  <si>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</si>
  <si>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</si>
  <si>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</si>
  <si>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</si>
  <si>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</si>
  <si>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</si>
  <si>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</si>
  <si>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</si>
  <si>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</si>
  <si>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</si>
  <si>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</si>
  <si>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</si>
  <si>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</si>
  <si>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</si>
  <si>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</si>
  <si>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</si>
  <si>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</si>
  <si>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</si>
  <si>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</si>
  <si>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</si>
  <si>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</si>
  <si>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</si>
  <si>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</si>
  <si>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</si>
  <si>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</si>
  <si>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</si>
  <si>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</si>
  <si>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</si>
  <si>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</si>
  <si>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</si>
  <si>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</si>
  <si>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</si>
  <si>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</si>
  <si>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</si>
  <si>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</si>
  <si>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</si>
  <si>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</si>
  <si>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</si>
  <si>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</si>
  <si>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</si>
  <si>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</si>
  <si>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</si>
  <si>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</si>
  <si>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</si>
  <si>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</si>
  <si>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</si>
  <si>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</si>
  <si>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</si>
  <si>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</si>
  <si>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</si>
  <si>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</si>
  <si>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</si>
  <si>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</si>
  <si>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</si>
  <si>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</si>
  <si>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</si>
  <si>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</si>
  <si>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</si>
  <si>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</si>
  <si>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</si>
  <si>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</si>
  <si>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</si>
  <si>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</si>
  <si>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</si>
  <si>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</si>
  <si>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</si>
  <si>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</si>
  <si>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</si>
  <si>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</si>
  <si>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</si>
  <si>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</si>
  <si>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</si>
  <si>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</si>
  <si>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</si>
  <si>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</si>
  <si>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</si>
  <si>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</si>
  <si>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</si>
  <si>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</si>
  <si>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</si>
  <si>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</si>
  <si>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</si>
  <si>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</si>
  <si>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</si>
  <si>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</si>
  <si>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</si>
  <si>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</si>
  <si>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</si>
  <si>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</si>
  <si>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</si>
  <si>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</si>
  <si>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</si>
  <si>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</si>
  <si>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</si>
  <si>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</si>
  <si>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</si>
  <si>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</si>
  <si>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</si>
  <si>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</si>
  <si>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</si>
  <si>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</si>
  <si>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</si>
  <si>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</si>
  <si>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</si>
  <si>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</si>
  <si>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</si>
  <si>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</si>
  <si>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</si>
  <si>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</si>
  <si>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</si>
  <si>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</si>
  <si>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</si>
  <si>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</si>
  <si>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</si>
  <si>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</si>
  <si>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</si>
  <si>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</si>
  <si>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</si>
  <si>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</si>
  <si>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</si>
  <si>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</si>
  <si>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</si>
  <si>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</si>
  <si>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</si>
  <si>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</si>
  <si>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</si>
  <si>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</si>
  <si>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</si>
  <si>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</si>
  <si>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</si>
  <si>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</si>
  <si>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</si>
  <si>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</si>
  <si>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</si>
  <si>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</si>
  <si>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</si>
  <si>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</si>
  <si>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</si>
  <si>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</si>
  <si>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</si>
  <si>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</si>
  <si>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</si>
  <si>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</si>
  <si>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</si>
  <si>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</si>
  <si>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</si>
  <si>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</si>
  <si>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</si>
  <si>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</si>
  <si>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</si>
  <si>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</si>
  <si>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</si>
  <si>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</si>
  <si>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</si>
  <si>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</si>
  <si>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</si>
  <si>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</si>
  <si>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</si>
  <si>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</si>
  <si>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</si>
  <si>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</si>
  <si>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</si>
  <si>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</si>
  <si>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</si>
  <si>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</si>
  <si>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</si>
  <si>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</si>
  <si>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</si>
  <si>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</si>
  <si>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</si>
  <si>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</si>
  <si>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</si>
  <si>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</si>
  <si>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</si>
  <si>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</si>
  <si>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</si>
  <si>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</si>
  <si>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</si>
  <si>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</si>
  <si>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</si>
  <si>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</si>
  <si>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</si>
  <si>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</si>
  <si>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</si>
  <si>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</si>
  <si>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</si>
  <si>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</si>
  <si>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</si>
  <si>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</si>
  <si>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</si>
  <si>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</si>
  <si>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</si>
  <si>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</si>
  <si>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</si>
  <si>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</si>
  <si>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</si>
  <si>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</si>
  <si>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</si>
  <si>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</si>
  <si>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</si>
  <si>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</si>
  <si>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</si>
  <si>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</si>
  <si>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</si>
  <si>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</si>
  <si>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</si>
  <si>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</si>
  <si>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</si>
  <si>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</si>
  <si>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</si>
  <si>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</si>
  <si>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</si>
  <si>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</si>
  <si>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</si>
  <si>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</si>
  <si>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</si>
  <si>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</si>
  <si>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</si>
  <si>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</si>
  <si>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</si>
  <si>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</si>
  <si>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</si>
  <si>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</si>
  <si>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</si>
  <si>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</si>
  <si>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</si>
  <si>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</si>
  <si>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</si>
  <si>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</si>
  <si>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</si>
  <si>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</si>
  <si>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</si>
  <si>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</si>
  <si>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</si>
  <si>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</si>
  <si>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</si>
  <si>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</si>
  <si>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</si>
  <si>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</si>
  <si>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</si>
  <si>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</si>
  <si>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</si>
  <si>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</si>
  <si>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</si>
  <si>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</si>
  <si>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</si>
  <si>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</si>
  <si>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</si>
  <si>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</si>
  <si>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</si>
  <si>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</si>
  <si>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</si>
  <si>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</si>
  <si>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</si>
  <si>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</si>
  <si>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</si>
  <si>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</si>
  <si>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</si>
  <si>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</si>
  <si>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</si>
  <si>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</si>
  <si>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</si>
  <si>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</si>
  <si>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</si>
  <si>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</si>
  <si>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</si>
  <si>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</si>
  <si>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</si>
  <si>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</si>
  <si>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</si>
  <si>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</si>
  <si>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</si>
  <si>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</si>
  <si>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</si>
  <si>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</si>
  <si>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</si>
  <si>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</si>
  <si>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</si>
  <si>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</si>
  <si>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</si>
  <si>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</si>
  <si>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</si>
  <si>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</si>
  <si>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</si>
  <si>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</si>
  <si>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</si>
  <si>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</si>
  <si>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</si>
  <si>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</si>
  <si>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</si>
  <si>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</si>
  <si>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</si>
  <si>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</si>
  <si>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</si>
  <si>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</si>
  <si>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</si>
  <si>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</si>
  <si>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</si>
  <si>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</si>
  <si>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</si>
  <si>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</si>
  <si>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</si>
  <si>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</si>
  <si>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</si>
  <si>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</si>
  <si>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</si>
  <si>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</si>
  <si>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</si>
  <si>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</si>
  <si>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</si>
  <si>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</si>
  <si>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</si>
  <si>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</si>
  <si>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</si>
  <si>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</si>
  <si>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</si>
  <si>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</si>
  <si>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</si>
  <si>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</si>
  <si>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</si>
  <si>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</si>
  <si>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</si>
  <si>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</si>
  <si>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</si>
  <si>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</si>
  <si>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</si>
  <si>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</si>
  <si>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</si>
  <si>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</si>
  <si>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</si>
  <si>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</si>
  <si>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</si>
  <si>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</si>
  <si>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</si>
  <si>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</si>
  <si>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</si>
  <si>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</si>
  <si>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</si>
  <si>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</si>
  <si>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</si>
  <si>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</si>
  <si>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</si>
  <si>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</si>
  <si>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</si>
  <si>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</si>
  <si>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</si>
  <si>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</si>
  <si>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</si>
  <si>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</si>
  <si>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</si>
  <si>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</si>
  <si>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</si>
  <si>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</si>
  <si>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</si>
  <si>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</si>
  <si>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</si>
  <si>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</si>
  <si>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</si>
  <si>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</si>
  <si>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</si>
  <si>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</si>
  <si>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</si>
  <si>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</si>
  <si>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</si>
  <si>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</si>
  <si>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</si>
  <si>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</si>
  <si>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</si>
  <si>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</si>
  <si>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</si>
  <si>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</si>
  <si>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</si>
  <si>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</si>
  <si>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</si>
  <si>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</si>
  <si>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</si>
  <si>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</si>
  <si>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</si>
  <si>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</si>
  <si>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</si>
  <si>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</si>
  <si>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</si>
  <si>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</si>
  <si>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</si>
  <si>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</si>
  <si>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</si>
  <si>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</si>
  <si>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</si>
  <si>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</si>
  <si>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</si>
  <si>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</si>
  <si>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</si>
  <si>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</si>
  <si>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</si>
  <si>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</si>
  <si>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</si>
  <si>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</si>
  <si>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</si>
  <si>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</si>
  <si>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</si>
  <si>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</si>
  <si>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</si>
  <si>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</si>
  <si>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</si>
  <si>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</si>
  <si>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</si>
  <si>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</si>
  <si>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</si>
  <si>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</si>
  <si>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</si>
  <si>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</si>
  <si>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</si>
  <si>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</si>
  <si>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</si>
  <si>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</si>
  <si>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</si>
  <si>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</si>
  <si>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</si>
  <si>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</si>
  <si>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</si>
  <si>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</si>
  <si>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</si>
  <si>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</si>
  <si>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</si>
  <si>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</si>
  <si>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</si>
  <si>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</si>
  <si>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</si>
  <si>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</si>
  <si>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</si>
  <si>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</si>
  <si>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</si>
  <si>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</si>
  <si>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</si>
  <si>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</si>
  <si>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</si>
  <si>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</si>
  <si>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</si>
  <si>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</si>
  <si>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</si>
  <si>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</si>
  <si>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</si>
  <si>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</si>
  <si>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</si>
  <si>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</si>
  <si>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</si>
  <si>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</si>
  <si>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</si>
  <si>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</si>
  <si>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</si>
  <si>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</si>
  <si>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</si>
  <si>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</si>
  <si>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</si>
  <si>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</si>
  <si>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</si>
  <si>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</si>
  <si>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</si>
  <si>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</si>
  <si>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</si>
  <si>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</si>
  <si>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</si>
  <si>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</si>
  <si>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</si>
  <si>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</si>
  <si>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</si>
  <si>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</si>
  <si>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</si>
  <si>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</si>
  <si>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</si>
  <si>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</si>
  <si>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</si>
  <si>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</si>
  <si>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</si>
  <si>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</si>
  <si>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</si>
  <si>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</si>
  <si>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</si>
  <si>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</si>
  <si>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</si>
  <si>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</si>
  <si>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</si>
  <si>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</si>
  <si>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</si>
  <si>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</si>
  <si>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</si>
  <si>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</si>
  <si>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</si>
  <si>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</si>
  <si>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</si>
  <si>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</si>
  <si>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</si>
  <si>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</si>
  <si>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</si>
  <si>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</si>
  <si>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</si>
  <si>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</si>
  <si>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</si>
  <si>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</si>
  <si>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</si>
  <si>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</si>
  <si>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</si>
  <si>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</si>
  <si>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</si>
  <si>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</si>
  <si>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</si>
  <si>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</si>
  <si>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</si>
  <si>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</si>
  <si>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</si>
  <si>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</si>
  <si>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</si>
  <si>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</si>
  <si>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</si>
  <si>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</si>
  <si>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</si>
  <si>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</si>
  <si>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</si>
  <si>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</si>
  <si>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</si>
  <si>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</si>
  <si>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</si>
  <si>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</si>
  <si>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</si>
  <si>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</si>
  <si>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</si>
  <si>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</si>
  <si>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</si>
  <si>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</si>
  <si>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</si>
  <si>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</si>
  <si>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</si>
  <si>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</si>
  <si>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</si>
  <si>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</si>
  <si>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</si>
  <si>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</si>
  <si>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</si>
  <si>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</si>
  <si>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</si>
  <si>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</si>
  <si>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</si>
  <si>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</si>
  <si>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</si>
  <si>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</si>
  <si>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</si>
  <si>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</si>
  <si>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</si>
  <si>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</si>
  <si>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</si>
  <si>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</si>
  <si>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</si>
  <si>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</si>
  <si>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</si>
  <si>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</si>
  <si>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</si>
  <si>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</si>
  <si>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</si>
  <si>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</si>
  <si>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</si>
  <si>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</si>
  <si>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</si>
  <si>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</si>
  <si>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</si>
  <si>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</si>
  <si>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</si>
  <si>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</si>
  <si>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</si>
  <si>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</si>
  <si>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</si>
  <si>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</si>
  <si>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</si>
  <si>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</si>
  <si>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</si>
  <si>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</si>
  <si>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</si>
  <si>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</si>
  <si>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</si>
  <si>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</si>
  <si>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</si>
  <si>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</si>
  <si>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</si>
  <si>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</si>
  <si>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</si>
  <si>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</si>
  <si>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</si>
  <si>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</si>
  <si>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</si>
  <si>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</si>
  <si>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</si>
  <si>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</si>
  <si>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</si>
  <si>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</si>
  <si>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</si>
  <si>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</si>
  <si>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</si>
  <si>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</si>
  <si>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</si>
  <si>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</si>
  <si>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</si>
  <si>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</si>
  <si>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</si>
  <si>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</si>
  <si>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</si>
  <si>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</si>
  <si>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</si>
  <si>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</si>
  <si>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</si>
  <si>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</si>
  <si>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</si>
  <si>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</si>
  <si>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</si>
  <si>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</si>
  <si>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</si>
  <si>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</si>
  <si>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</si>
  <si>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</si>
  <si>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</si>
  <si>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</si>
  <si>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</si>
  <si>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</si>
  <si>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</si>
  <si>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</si>
  <si>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</si>
  <si>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</si>
  <si>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</si>
  <si>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</si>
  <si>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</si>
  <si>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</si>
  <si>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</si>
  <si>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</si>
  <si>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</si>
  <si>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</si>
  <si>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</si>
  <si>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</si>
  <si>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</si>
  <si>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</si>
  <si>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</si>
  <si>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</si>
  <si>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</si>
  <si>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</si>
  <si>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</si>
  <si>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</si>
  <si>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</si>
  <si>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</si>
  <si>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</si>
  <si>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</si>
  <si>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</si>
  <si>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</si>
  <si>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</si>
  <si>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</si>
  <si>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</si>
  <si>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</si>
  <si>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</si>
  <si>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</si>
  <si>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</si>
  <si>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</si>
  <si>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</si>
  <si>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</si>
  <si>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</si>
  <si>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</si>
  <si>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</si>
  <si>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</si>
  <si>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</si>
  <si>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</si>
  <si>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</si>
  <si>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</si>
  <si>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</si>
  <si>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</si>
  <si>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</si>
  <si>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</si>
  <si>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</si>
  <si>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</si>
  <si>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</si>
  <si>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</si>
  <si>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</si>
  <si>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</si>
  <si>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</si>
  <si>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</si>
  <si>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</si>
  <si>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</si>
  <si>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</si>
  <si>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</si>
  <si>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</si>
  <si>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</si>
  <si>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</si>
  <si>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</si>
  <si>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</si>
  <si>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</si>
  <si>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</si>
  <si>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</si>
  <si>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</si>
  <si>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</si>
  <si>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</si>
  <si>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</si>
  <si>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</si>
  <si>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</si>
  <si>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</si>
  <si>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</si>
  <si>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</si>
  <si>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</si>
  <si>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</si>
  <si>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</si>
  <si>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</si>
  <si>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</si>
  <si>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</si>
  <si>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</si>
  <si>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</si>
  <si>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</si>
  <si>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</si>
  <si>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</si>
  <si>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</si>
  <si>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</si>
  <si>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</si>
  <si>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</si>
  <si>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</si>
  <si>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</si>
  <si>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</si>
  <si>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</si>
  <si>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</si>
  <si>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</si>
  <si>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</si>
  <si>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</si>
  <si>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</si>
  <si>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</si>
  <si>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</si>
  <si>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</si>
  <si>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</si>
  <si>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</si>
  <si>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</si>
  <si>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</si>
  <si>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</si>
  <si>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</si>
  <si>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</si>
  <si>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</si>
  <si>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</si>
  <si>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</si>
  <si>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</si>
  <si>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</si>
  <si>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</si>
  <si>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</si>
  <si>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</si>
  <si>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</si>
  <si>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</si>
  <si>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</si>
  <si>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</si>
  <si>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</si>
  <si>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</si>
  <si>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</si>
  <si>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</si>
  <si>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</si>
  <si>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</si>
  <si>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</si>
  <si>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</si>
  <si>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</si>
  <si>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</si>
  <si>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</si>
  <si>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</si>
  <si>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</si>
  <si>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</si>
  <si>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</si>
  <si>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</si>
  <si>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</si>
  <si>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</si>
  <si>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</si>
  <si>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</si>
  <si>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</si>
  <si>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</si>
  <si>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</si>
  <si>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</si>
  <si>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</si>
  <si>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</si>
  <si>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</si>
  <si>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</si>
  <si>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</si>
  <si>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</si>
  <si>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</si>
  <si>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</si>
  <si>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</si>
  <si>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</si>
  <si>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</si>
  <si>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</si>
  <si>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</si>
  <si>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</si>
  <si>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</si>
  <si>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</si>
  <si>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</si>
  <si>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</si>
  <si>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</si>
  <si>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</si>
  <si>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</si>
  <si>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</si>
  <si>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</si>
  <si>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</si>
  <si>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</si>
  <si>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</si>
  <si>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</si>
  <si>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</si>
  <si>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</si>
  <si>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</si>
  <si>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</si>
  <si>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</si>
  <si>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</si>
  <si>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</si>
  <si>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</si>
  <si>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</si>
  <si>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</si>
  <si>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</si>
  <si>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</si>
  <si>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</si>
  <si>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</si>
  <si>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</si>
  <si>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</si>
  <si>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</si>
  <si>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</si>
  <si>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</si>
  <si>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</si>
  <si>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</si>
  <si>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</si>
  <si>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</si>
  <si>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</si>
  <si>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</si>
  <si>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</si>
  <si>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</si>
  <si>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</si>
  <si>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</si>
  <si>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</si>
  <si>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</si>
  <si>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</si>
  <si>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</si>
  <si>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</si>
  <si>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</si>
  <si>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</si>
  <si>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</si>
  <si>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</si>
  <si>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</si>
  <si>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</si>
  <si>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</si>
  <si>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</si>
  <si>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</si>
  <si>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</si>
  <si>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</si>
  <si>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</si>
  <si>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</si>
  <si>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</si>
  <si>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</si>
  <si>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</si>
  <si>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</si>
  <si>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</si>
  <si>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</si>
  <si>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</si>
  <si>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</si>
  <si>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</si>
  <si>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</si>
  <si>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</si>
  <si>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</si>
  <si>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</si>
  <si>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</si>
  <si>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</si>
  <si>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</si>
  <si>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</si>
  <si>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</si>
  <si>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</si>
  <si>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</si>
  <si>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</si>
  <si>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</si>
  <si>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</si>
  <si>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</si>
  <si>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</si>
  <si>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</si>
  <si>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</si>
  <si>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</si>
  <si>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</si>
  <si>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</si>
  <si>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</si>
  <si>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</si>
  <si>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</si>
  <si>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</si>
  <si>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</si>
  <si>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</si>
  <si>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</si>
  <si>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</si>
  <si>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</si>
  <si>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</si>
  <si>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</si>
  <si>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</si>
  <si>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</si>
  <si>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</si>
  <si>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</si>
  <si>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</si>
  <si>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</si>
  <si>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</si>
  <si>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</si>
  <si>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</si>
  <si>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</si>
  <si>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</si>
  <si>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</si>
  <si>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</si>
  <si>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</si>
  <si>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</si>
  <si>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</si>
  <si>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</si>
  <si>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</si>
  <si>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</si>
  <si>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</si>
  <si>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</si>
  <si>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</si>
  <si>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</si>
  <si>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</si>
  <si>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</si>
  <si>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</si>
  <si>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</si>
  <si>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</si>
  <si>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</si>
  <si>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</si>
  <si>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</si>
  <si>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</si>
  <si>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</si>
  <si>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</si>
  <si>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</si>
  <si>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</si>
  <si>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</si>
  <si>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</si>
  <si>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</si>
  <si>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</si>
  <si>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</si>
  <si>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</si>
  <si>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</si>
  <si>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</si>
  <si>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</si>
  <si>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</si>
  <si>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</si>
  <si>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</si>
  <si>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</si>
  <si>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</si>
  <si>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</si>
  <si>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</si>
  <si>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</si>
  <si>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</si>
  <si>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</si>
  <si>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</si>
  <si>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</si>
  <si>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</si>
  <si>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</si>
  <si>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</si>
  <si>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</si>
  <si>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</si>
  <si>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</si>
  <si>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</si>
  <si>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</si>
  <si>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</si>
  <si>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</si>
  <si>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</si>
  <si>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</si>
  <si>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</si>
  <si>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</si>
  <si>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</si>
  <si>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</si>
  <si>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</si>
  <si>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</si>
  <si>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</si>
  <si>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</si>
  <si>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</si>
  <si>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</si>
  <si>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</si>
  <si>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</si>
  <si>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</si>
  <si>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</si>
  <si>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</si>
  <si>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</si>
  <si>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</si>
  <si>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</si>
  <si>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</si>
  <si>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</si>
  <si>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</si>
  <si>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</si>
  <si>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</si>
  <si>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</si>
  <si>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</si>
  <si>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</si>
  <si>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</si>
  <si>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</si>
  <si>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</si>
  <si>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</si>
  <si>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</si>
  <si>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</si>
  <si>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</si>
  <si>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</si>
  <si>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</si>
  <si>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</si>
  <si>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</si>
  <si>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</si>
  <si>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</si>
  <si>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</si>
  <si>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</si>
  <si>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</si>
  <si>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</si>
  <si>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</si>
  <si>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</si>
  <si>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</si>
  <si>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</si>
  <si>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</si>
  <si>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</si>
  <si>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</si>
  <si>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</si>
  <si>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</si>
  <si>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</si>
  <si>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</si>
  <si>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</si>
  <si>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</si>
  <si>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</si>
  <si>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</si>
  <si>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</si>
  <si>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</si>
  <si>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</si>
  <si>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</si>
  <si>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</si>
  <si>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</si>
  <si>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</si>
  <si>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</si>
  <si>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</si>
  <si>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</si>
  <si>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</si>
  <si>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</si>
  <si>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</si>
  <si>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</si>
  <si>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</si>
  <si>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</si>
  <si>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</si>
  <si>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</si>
  <si>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</si>
  <si>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</si>
  <si>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</si>
  <si>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</si>
  <si>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</si>
  <si>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</si>
  <si>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</si>
  <si>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</si>
  <si>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</si>
  <si>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</si>
  <si>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</si>
  <si>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</si>
  <si>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</si>
  <si>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</si>
  <si>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</si>
  <si>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</si>
  <si>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</si>
  <si>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</si>
  <si>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</si>
  <si>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</si>
  <si>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</si>
  <si>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</si>
  <si>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</si>
  <si>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</si>
  <si>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</si>
  <si>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</si>
  <si>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</si>
  <si>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</si>
  <si>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</si>
  <si>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</si>
  <si>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</si>
  <si>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</si>
  <si>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</si>
  <si>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</si>
  <si>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</si>
  <si>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</si>
  <si>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</si>
  <si>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</si>
  <si>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</si>
  <si>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</si>
  <si>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</si>
  <si>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</si>
  <si>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</si>
  <si>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</si>
  <si>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</si>
  <si>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</si>
  <si>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</si>
  <si>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</si>
  <si>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</si>
  <si>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</si>
  <si>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</si>
  <si>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</si>
  <si>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</si>
  <si>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</si>
  <si>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</si>
  <si>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</si>
  <si>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</si>
  <si>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</si>
  <si>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</si>
  <si>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</si>
  <si>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</si>
  <si>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</si>
  <si>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</si>
  <si>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</si>
  <si>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</si>
  <si>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</si>
  <si>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</si>
  <si>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</si>
  <si>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</si>
  <si>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</si>
  <si>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</si>
  <si>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</si>
  <si>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</si>
  <si>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</si>
  <si>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</si>
  <si>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</si>
  <si>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</si>
  <si>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</si>
  <si>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</si>
  <si>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</si>
  <si>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</si>
  <si>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</si>
  <si>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</si>
  <si>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</si>
  <si>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</si>
  <si>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</si>
  <si>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</si>
  <si>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</si>
  <si>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</si>
  <si>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</si>
  <si>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</si>
  <si>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</si>
  <si>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</si>
  <si>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</si>
  <si>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</si>
  <si>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</si>
  <si>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</si>
  <si>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</si>
  <si>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</si>
  <si>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</si>
  <si>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</si>
  <si>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</si>
  <si>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</si>
  <si>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</si>
  <si>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</si>
  <si>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</si>
  <si>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</si>
  <si>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</si>
  <si>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</si>
  <si>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</si>
  <si>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</si>
  <si>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</si>
  <si>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</si>
  <si>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</si>
  <si>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</si>
  <si>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</si>
  <si>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</si>
  <si>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</si>
  <si>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</si>
  <si>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</si>
  <si>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</si>
  <si>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</si>
  <si>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</si>
  <si>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</si>
  <si>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</si>
  <si>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</si>
  <si>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</si>
  <si>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</si>
  <si>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</si>
  <si>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</si>
  <si>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</si>
  <si>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</si>
  <si>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</si>
  <si>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</si>
  <si>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</si>
  <si>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</si>
  <si>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</si>
  <si>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</si>
  <si>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</si>
  <si>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</si>
  <si>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</si>
  <si>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</si>
  <si>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</si>
  <si>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</si>
  <si>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</si>
  <si>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</si>
  <si>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</si>
  <si>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</si>
  <si>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</si>
  <si>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</si>
  <si>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</si>
  <si>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</si>
  <si>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</si>
  <si>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</si>
  <si>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</si>
  <si>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</si>
  <si>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</si>
  <si>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</si>
  <si>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</si>
  <si>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</si>
  <si>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</si>
  <si>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</si>
  <si>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</si>
  <si>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</si>
  <si>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</si>
  <si>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</si>
  <si>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</si>
  <si>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</si>
  <si>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</si>
  <si>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</si>
  <si>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</si>
  <si>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</si>
  <si>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</si>
  <si>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</si>
  <si>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</si>
  <si>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</si>
  <si>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</si>
  <si>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</si>
  <si>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</si>
  <si>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</si>
  <si>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</si>
  <si>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</si>
  <si>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</si>
  <si>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</si>
  <si>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</si>
  <si>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</si>
  <si>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</si>
  <si>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</si>
  <si>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</si>
  <si>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</si>
  <si>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</si>
  <si>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</si>
  <si>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</si>
  <si>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</si>
  <si>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</si>
  <si>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</si>
  <si>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</si>
  <si>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</si>
  <si>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</si>
  <si>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</si>
  <si>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</si>
  <si>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</si>
  <si>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</si>
  <si>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</si>
  <si>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</si>
  <si>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</si>
  <si>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</si>
  <si>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</si>
  <si>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</si>
  <si>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</si>
  <si>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</si>
  <si>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</si>
  <si>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</si>
  <si>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</si>
  <si>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</si>
  <si>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</si>
  <si>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</si>
  <si>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</si>
  <si>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</si>
  <si>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</si>
  <si>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</si>
  <si>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</si>
  <si>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</si>
  <si>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</si>
  <si>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</si>
  <si>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</si>
  <si>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</si>
  <si>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</si>
  <si>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</si>
  <si>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</si>
  <si>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</si>
  <si>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</si>
  <si>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</si>
  <si>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</si>
  <si>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</si>
  <si>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</si>
  <si>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</si>
  <si>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</si>
  <si>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</si>
  <si>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</si>
  <si>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</si>
  <si>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</si>
  <si>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</si>
  <si>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</si>
  <si>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</si>
  <si>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</si>
  <si>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</si>
  <si>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</si>
  <si>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</si>
  <si>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</si>
  <si>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</si>
  <si>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</si>
  <si>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</si>
  <si>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</si>
  <si>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</si>
  <si>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</si>
  <si>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</si>
  <si>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</si>
  <si>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</si>
  <si>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</si>
  <si>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</si>
  <si>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</si>
  <si>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</si>
  <si>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</si>
  <si>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</si>
  <si>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</si>
  <si>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</si>
  <si>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</si>
  <si>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</si>
  <si>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</si>
  <si>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</si>
  <si>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</si>
  <si>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</si>
  <si>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</si>
  <si>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</si>
  <si>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</si>
  <si>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</si>
  <si>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</si>
  <si>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</si>
  <si>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</si>
  <si>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</si>
  <si>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</si>
  <si>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</si>
  <si>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</si>
  <si>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</si>
  <si>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</si>
  <si>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</si>
  <si>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</si>
  <si>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</si>
  <si>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</si>
  <si>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</si>
  <si>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</si>
  <si>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</si>
  <si>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</si>
  <si>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</si>
  <si>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</si>
  <si>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</si>
  <si>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</si>
  <si>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</si>
  <si>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</si>
  <si>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</si>
  <si>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</si>
  <si>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</si>
  <si>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</si>
  <si>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</si>
  <si>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</si>
  <si>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</si>
  <si>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</si>
  <si>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</si>
  <si>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</si>
  <si>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</si>
  <si>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</si>
  <si>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</si>
  <si>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</si>
  <si>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</si>
  <si>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</si>
  <si>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</si>
  <si>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</si>
  <si>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</si>
  <si>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</si>
  <si>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</si>
  <si>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</si>
  <si>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</si>
  <si>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</si>
  <si>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</si>
  <si>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</si>
  <si>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</si>
  <si>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</si>
  <si>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</si>
  <si>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</si>
  <si>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</si>
  <si>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</si>
  <si>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</si>
  <si>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</si>
  <si>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</si>
  <si>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</si>
  <si>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</si>
  <si>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</si>
  <si>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</si>
  <si>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</si>
  <si>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</si>
  <si>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</si>
  <si>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</si>
  <si>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</si>
  <si>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</si>
  <si>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</si>
  <si>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</si>
  <si>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</si>
  <si>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</si>
  <si>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</si>
  <si>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</si>
  <si>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</si>
  <si>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</si>
  <si>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</si>
  <si>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</si>
  <si>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</si>
  <si>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</si>
  <si>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</si>
  <si>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</si>
  <si>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</si>
  <si>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</si>
  <si>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</si>
  <si>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</si>
  <si>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</si>
  <si>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</si>
  <si>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</si>
  <si>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</si>
  <si>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</si>
  <si>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</si>
  <si>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</si>
  <si>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</si>
  <si>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</si>
  <si>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</si>
  <si>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</si>
  <si>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</si>
  <si>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</si>
  <si>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</si>
  <si>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</si>
  <si>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</si>
  <si>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</si>
  <si>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</si>
  <si>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</si>
  <si>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</si>
  <si>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</si>
  <si>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</si>
  <si>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</si>
  <si>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</si>
  <si>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</si>
  <si>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</si>
  <si>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</si>
  <si>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</si>
  <si>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</si>
  <si>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</si>
  <si>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</si>
  <si>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</si>
  <si>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</si>
  <si>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</si>
  <si>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</si>
  <si>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</si>
  <si>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</si>
  <si>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</si>
  <si>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</si>
  <si>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</si>
  <si>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</si>
  <si>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</si>
  <si>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</si>
  <si>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</si>
  <si>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</si>
  <si>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</si>
  <si>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</si>
  <si>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</si>
  <si>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</si>
  <si>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</si>
  <si>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</si>
  <si>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</si>
  <si>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</si>
  <si>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</si>
  <si>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</si>
  <si>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</si>
  <si>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</si>
  <si>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</si>
  <si>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</si>
  <si>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</si>
  <si>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</si>
  <si>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</si>
  <si>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</si>
  <si>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</si>
  <si>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</si>
  <si>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</si>
  <si>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</si>
  <si>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</si>
  <si>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</si>
  <si>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</si>
  <si>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</si>
  <si>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</si>
  <si>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</si>
  <si>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</si>
  <si>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</si>
  <si>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</si>
  <si>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</si>
  <si>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</si>
  <si>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</si>
  <si>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</si>
  <si>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</si>
  <si>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</si>
  <si>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</si>
  <si>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</si>
  <si>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</si>
  <si>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</si>
  <si>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</si>
  <si>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</si>
  <si>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</si>
  <si>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</si>
  <si>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</si>
  <si>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</si>
  <si>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</si>
  <si>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</si>
  <si>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</si>
  <si>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</si>
  <si>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</si>
  <si>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</si>
  <si>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</si>
  <si>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</si>
  <si>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</si>
  <si>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</si>
  <si>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</si>
  <si>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</si>
  <si>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</si>
  <si>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</si>
  <si>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</si>
  <si>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</si>
  <si>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</si>
  <si>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</si>
  <si>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</si>
  <si>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</si>
  <si>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</si>
  <si>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</si>
  <si>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</si>
  <si>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</si>
  <si>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</si>
  <si>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</si>
  <si>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</si>
  <si>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</si>
  <si>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</si>
  <si>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</si>
  <si>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</si>
  <si>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</si>
  <si>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</si>
  <si>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</si>
  <si>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</si>
  <si>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</si>
  <si>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</si>
  <si>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</si>
  <si>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</si>
  <si>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</si>
  <si>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</si>
  <si>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</si>
  <si>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</si>
  <si>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</si>
  <si>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</si>
  <si>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</si>
  <si>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</si>
  <si>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</si>
  <si>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</si>
  <si>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</si>
  <si>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</si>
  <si>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</si>
  <si>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</si>
  <si>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</si>
  <si>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</si>
  <si>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</si>
  <si>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</si>
  <si>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</si>
  <si>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</si>
  <si>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</si>
  <si>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</si>
  <si>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</si>
  <si>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</si>
  <si>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</si>
  <si>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</si>
  <si>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</si>
  <si>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</si>
  <si>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</si>
  <si>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</si>
  <si>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</si>
  <si>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</si>
  <si>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</si>
  <si>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</si>
  <si>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</si>
  <si>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</si>
  <si>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</si>
  <si>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</si>
  <si>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</si>
  <si>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</si>
  <si>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</si>
  <si>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</si>
  <si>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</si>
  <si>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</si>
  <si>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</si>
  <si>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</si>
  <si>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</si>
  <si>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</si>
  <si>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</si>
  <si>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</si>
  <si>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</si>
  <si>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</si>
  <si>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</si>
  <si>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</si>
  <si>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</si>
  <si>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</si>
  <si>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</si>
  <si>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</si>
  <si>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</si>
  <si>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</si>
  <si>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</si>
  <si>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</si>
  <si>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</si>
  <si>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</si>
  <si>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</si>
  <si>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</si>
  <si>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</si>
  <si>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</si>
  <si>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</si>
  <si>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</si>
  <si>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</si>
  <si>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</si>
  <si>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</si>
  <si>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</si>
  <si>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</si>
  <si>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</si>
  <si>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</si>
  <si>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</si>
  <si>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</si>
  <si>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</si>
  <si>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</si>
  <si>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</si>
  <si>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</si>
  <si>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</si>
  <si>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</si>
  <si>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</si>
  <si>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</si>
  <si>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</si>
  <si>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</si>
  <si>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</si>
  <si>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</si>
  <si>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</si>
  <si>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</si>
  <si>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</si>
  <si>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</si>
  <si>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</si>
  <si>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</si>
  <si>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</si>
  <si>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</si>
  <si>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</si>
  <si>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</si>
  <si>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</si>
  <si>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</si>
  <si>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</si>
  <si>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</si>
  <si>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</si>
  <si>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</si>
  <si>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</si>
  <si>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</si>
  <si>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</si>
  <si>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</si>
  <si>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</si>
  <si>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</si>
  <si>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</si>
  <si>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</si>
  <si>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</si>
  <si>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</si>
  <si>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</si>
  <si>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</si>
  <si>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</si>
  <si>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</si>
  <si>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</si>
  <si>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</si>
  <si>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</si>
  <si>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</si>
  <si>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</si>
  <si>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</si>
  <si>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</si>
  <si>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</si>
  <si>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</si>
  <si>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</si>
  <si>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</si>
  <si>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</si>
  <si>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</si>
  <si>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</si>
  <si>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</si>
  <si>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</si>
  <si>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</si>
  <si>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</si>
  <si>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</si>
  <si>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</si>
  <si>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</si>
  <si>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</si>
  <si>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</si>
  <si>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</si>
  <si>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</si>
  <si>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</si>
  <si>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</si>
  <si>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</si>
  <si>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</si>
  <si>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</si>
  <si>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</si>
  <si>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</si>
  <si>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</si>
  <si>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</si>
  <si>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</si>
  <si>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</si>
  <si>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</si>
  <si>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</si>
  <si>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</si>
  <si>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</si>
  <si>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</si>
  <si>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</si>
  <si>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</si>
  <si>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</si>
  <si>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</si>
  <si>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</si>
  <si>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</si>
  <si>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</si>
  <si>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</si>
  <si>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</si>
  <si>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</si>
  <si>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</si>
  <si>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</si>
  <si>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</si>
  <si>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</si>
  <si>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</si>
  <si>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</si>
  <si>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</si>
  <si>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</si>
  <si>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</si>
  <si>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</si>
  <si>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</si>
  <si>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</si>
  <si>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</si>
  <si>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</si>
  <si>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</si>
  <si>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</si>
  <si>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</si>
  <si>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</si>
  <si>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</si>
  <si>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</si>
  <si>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</si>
  <si>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</si>
  <si>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</si>
  <si>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</si>
  <si>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</si>
  <si>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</si>
  <si>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</si>
  <si>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</si>
  <si>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</si>
  <si>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</si>
  <si>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</si>
  <si>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</si>
  <si>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</si>
  <si>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</si>
  <si>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</si>
  <si>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</si>
  <si>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</si>
  <si>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</si>
  <si>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</si>
  <si>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</si>
  <si>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</si>
  <si>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</si>
  <si>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</si>
  <si>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</si>
  <si>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</si>
  <si>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</si>
  <si>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</si>
  <si>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</si>
  <si>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</si>
  <si>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</si>
  <si>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</si>
  <si>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</si>
  <si>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</si>
  <si>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</si>
  <si>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</si>
  <si>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</si>
  <si>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</si>
  <si>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</si>
  <si>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</si>
  <si>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</si>
  <si>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</si>
  <si>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</si>
  <si>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</si>
  <si>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</si>
  <si>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</si>
  <si>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</si>
  <si>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</si>
  <si>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</si>
  <si>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</si>
  <si>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</si>
  <si>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</si>
  <si>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</si>
  <si>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</si>
  <si>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</si>
  <si>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</si>
  <si>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</si>
  <si>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</si>
  <si>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</si>
  <si>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</si>
  <si>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</si>
  <si>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</si>
  <si>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</si>
  <si>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</si>
  <si>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</si>
  <si>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</si>
  <si>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</si>
  <si>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</si>
  <si>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</si>
  <si>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</si>
  <si>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</si>
  <si>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</si>
  <si>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</si>
  <si>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</si>
  <si>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</si>
  <si>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</si>
  <si>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</si>
  <si>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</si>
  <si>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</si>
  <si>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</si>
  <si>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</si>
  <si>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</si>
  <si>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</si>
  <si>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</si>
  <si>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</si>
  <si>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</si>
  <si>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</si>
  <si>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</si>
  <si>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</si>
  <si>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</si>
  <si>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</si>
  <si>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</si>
  <si>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</si>
  <si>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</si>
  <si>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</si>
  <si>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</si>
  <si>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</si>
  <si>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</si>
  <si>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</si>
  <si>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</si>
  <si>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</si>
  <si>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</si>
  <si>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</si>
  <si>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</si>
  <si>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</si>
  <si>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</si>
  <si>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</si>
  <si>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</si>
  <si>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</si>
  <si>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</si>
  <si>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</si>
  <si>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</si>
  <si>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</si>
  <si>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</si>
  <si>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</si>
  <si>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</si>
  <si>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</si>
  <si>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</si>
  <si>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</si>
  <si>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</si>
  <si>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</si>
  <si>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</si>
  <si>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</si>
  <si>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</si>
  <si>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</si>
  <si>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</si>
  <si>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</si>
  <si>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</si>
  <si>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</si>
  <si>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</si>
  <si>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</si>
  <si>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</si>
  <si>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</si>
  <si>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</si>
  <si>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</si>
  <si>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</si>
  <si>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</si>
  <si>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</si>
  <si>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</si>
  <si>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</si>
  <si>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</si>
  <si>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</si>
  <si>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</si>
  <si>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</si>
  <si>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</si>
  <si>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</si>
  <si>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</si>
  <si>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</si>
  <si>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</si>
  <si>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</si>
  <si>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</si>
  <si>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</si>
  <si>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</si>
  <si>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</si>
  <si>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</si>
  <si>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</si>
  <si>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</si>
  <si>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</si>
  <si>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</si>
  <si>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</si>
  <si>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</si>
  <si>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</si>
  <si>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</si>
  <si>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</si>
  <si>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</si>
  <si>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</si>
  <si>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</si>
  <si>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</si>
  <si>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</si>
  <si>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</si>
  <si>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</si>
  <si>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</si>
  <si>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</si>
  <si>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</si>
  <si>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</si>
  <si>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</si>
  <si>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</si>
  <si>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</si>
  <si>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</si>
  <si>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</si>
  <si>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</si>
  <si>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</si>
  <si>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</si>
  <si>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</si>
  <si>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</si>
  <si>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</si>
  <si>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</si>
  <si>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</si>
  <si>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</si>
  <si>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</si>
  <si>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</si>
  <si>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</si>
  <si>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</si>
  <si>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</si>
  <si>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</si>
  <si>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</si>
  <si>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</si>
  <si>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</si>
  <si>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</si>
  <si>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</si>
  <si>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</si>
  <si>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</si>
  <si>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</si>
  <si>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</si>
  <si>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</si>
  <si>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</si>
  <si>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</si>
  <si>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</si>
  <si>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</si>
  <si>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</si>
  <si>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</si>
  <si>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</si>
  <si>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</si>
  <si>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</si>
  <si>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</si>
  <si>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</si>
  <si>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</si>
  <si>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</si>
  <si>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</si>
  <si>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</si>
  <si>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</si>
  <si>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</si>
  <si>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</si>
  <si>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</si>
  <si>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</si>
  <si>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</si>
  <si>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</si>
  <si>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</si>
  <si>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</si>
  <si>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</si>
  <si>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</si>
  <si>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</si>
  <si>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</si>
  <si>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</si>
  <si>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</si>
  <si>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</si>
  <si>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</si>
  <si>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</si>
  <si>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</si>
  <si>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</si>
  <si>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</si>
  <si>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</si>
  <si>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</si>
  <si>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</si>
  <si>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</si>
  <si>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</si>
  <si>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</si>
  <si>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</si>
  <si>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</si>
  <si>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</si>
  <si>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</si>
  <si>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</si>
  <si>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</si>
  <si>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</si>
  <si>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</si>
  <si>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</si>
  <si>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</si>
  <si>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</si>
  <si>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</si>
  <si>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</si>
  <si>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</si>
  <si>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</si>
  <si>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</si>
  <si>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</si>
  <si>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</si>
  <si>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</si>
  <si>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</si>
  <si>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</si>
  <si>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</si>
  <si>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</si>
  <si>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</si>
  <si>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</si>
  <si>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</si>
  <si>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</si>
  <si>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</si>
  <si>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</si>
  <si>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</si>
  <si>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</si>
  <si>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</si>
  <si>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</si>
  <si>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</si>
  <si>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</si>
  <si>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</si>
  <si>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</si>
  <si>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</si>
  <si>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</si>
  <si>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</si>
  <si>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</si>
  <si>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</si>
  <si>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</si>
  <si>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</si>
  <si>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</si>
  <si>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</si>
  <si>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</si>
  <si>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</si>
  <si>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</si>
  <si>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</si>
  <si>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</si>
  <si>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</si>
  <si>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</si>
  <si>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</si>
  <si>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</si>
  <si>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</si>
  <si>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</si>
  <si>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</si>
  <si>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</si>
  <si>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</si>
  <si>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</si>
  <si>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</si>
  <si>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</si>
  <si>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</si>
  <si>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</si>
  <si>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</si>
  <si>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</si>
  <si>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</si>
  <si>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</si>
  <si>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</si>
  <si>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</si>
  <si>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</si>
  <si>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</si>
  <si>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</si>
  <si>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</si>
  <si>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</si>
  <si>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</si>
  <si>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</si>
  <si>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</si>
  <si>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</si>
  <si>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</si>
  <si>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</si>
  <si>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</si>
  <si>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</si>
  <si>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</si>
  <si>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</si>
  <si>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</si>
  <si>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</si>
  <si>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</si>
  <si>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</si>
  <si>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</si>
  <si>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</si>
  <si>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</si>
  <si>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</si>
  <si>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</si>
  <si>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</si>
  <si>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</si>
  <si>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</si>
  <si>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</si>
  <si>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</si>
  <si>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</si>
  <si>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</si>
  <si>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</si>
  <si>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</si>
  <si>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</si>
  <si>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</si>
  <si>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</si>
  <si>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</si>
  <si>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</si>
  <si>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</si>
  <si>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</si>
  <si>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</si>
  <si>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</si>
  <si>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</si>
  <si>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</si>
  <si>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</si>
  <si>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</si>
  <si>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</si>
  <si>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</si>
  <si>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</si>
  <si>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</si>
  <si>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</si>
  <si>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</si>
  <si>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</si>
  <si>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</si>
  <si>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</si>
  <si>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</si>
  <si>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</si>
  <si>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</si>
  <si>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</si>
  <si>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</si>
  <si>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</si>
  <si>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</si>
  <si>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</si>
  <si>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</si>
  <si>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</si>
  <si>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</si>
  <si>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</si>
  <si>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</si>
  <si>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</si>
  <si>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</si>
  <si>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</si>
  <si>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</si>
  <si>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</si>
  <si>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</si>
  <si>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</si>
  <si>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</si>
  <si>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</si>
  <si>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</si>
  <si>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</si>
  <si>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</si>
  <si>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</si>
  <si>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</si>
  <si>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</si>
  <si>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</si>
  <si>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</si>
  <si>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</si>
  <si>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</si>
  <si>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</si>
  <si>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</si>
  <si>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</si>
  <si>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</si>
  <si>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</si>
  <si>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</si>
  <si>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</si>
  <si>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</si>
  <si>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</si>
  <si>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</si>
  <si>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</si>
  <si>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</si>
  <si>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</si>
  <si>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</si>
  <si>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</si>
  <si>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</si>
  <si>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</si>
  <si>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</si>
  <si>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</si>
  <si>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</si>
  <si>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</si>
  <si>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</si>
  <si>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</si>
  <si>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</si>
  <si>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</si>
  <si>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</si>
  <si>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</si>
  <si>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</si>
  <si>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</si>
  <si>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</si>
  <si>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</si>
  <si>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</si>
  <si>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</si>
  <si>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</si>
  <si>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</si>
  <si>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</si>
  <si>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</si>
  <si>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</si>
  <si>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</si>
  <si>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</si>
  <si>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</si>
  <si>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</si>
  <si>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</si>
  <si>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</si>
  <si>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</si>
  <si>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</si>
  <si>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</si>
  <si>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</si>
  <si>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</si>
  <si>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</si>
  <si>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</si>
  <si>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</si>
  <si>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</si>
  <si>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</si>
  <si>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</si>
  <si>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</si>
  <si>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</si>
  <si>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</si>
  <si>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</si>
  <si>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</si>
  <si>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</si>
  <si>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</si>
  <si>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</si>
  <si>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</si>
  <si>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</si>
  <si>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</si>
  <si>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</si>
  <si>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</si>
  <si>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</si>
  <si>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</si>
  <si>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</si>
  <si>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</si>
  <si>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</si>
  <si>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</si>
  <si>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</si>
  <si>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</si>
  <si>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</si>
  <si>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</si>
  <si>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</si>
  <si>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</si>
  <si>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</si>
  <si>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</si>
  <si>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</si>
  <si>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</si>
  <si>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</si>
  <si>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</si>
  <si>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</si>
  <si>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</si>
  <si>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</si>
  <si>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</si>
  <si>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</si>
  <si>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</si>
  <si>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</si>
  <si>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</si>
  <si>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</si>
  <si>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</si>
  <si>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</si>
  <si>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</si>
  <si>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</si>
  <si>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</si>
  <si>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</si>
  <si>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</si>
  <si>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</si>
  <si>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</si>
  <si>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</si>
  <si>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</si>
  <si>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</si>
  <si>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</si>
  <si>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</si>
  <si>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</si>
  <si>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</si>
  <si>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</si>
  <si>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</si>
  <si>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</si>
  <si>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</si>
  <si>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</si>
  <si>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</si>
  <si>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</si>
  <si>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</si>
  <si>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</si>
  <si>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</si>
  <si>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</si>
  <si>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</si>
  <si>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</si>
  <si>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</si>
  <si>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</si>
  <si>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</si>
  <si>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</si>
  <si>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</si>
  <si>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</si>
  <si>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</si>
  <si>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</si>
  <si>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</si>
  <si>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</si>
  <si>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</si>
  <si>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</si>
  <si>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</si>
  <si>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</si>
  <si>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</si>
  <si>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</si>
  <si>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</si>
  <si>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</si>
  <si>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</si>
  <si>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</si>
  <si>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</si>
  <si>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</si>
  <si>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</si>
  <si>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</si>
  <si>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</si>
  <si>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</si>
  <si>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</si>
  <si>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</si>
  <si>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</si>
  <si>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</si>
  <si>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</si>
  <si>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</si>
  <si>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</si>
  <si>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</si>
  <si>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</si>
  <si>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</si>
  <si>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</si>
  <si>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</si>
  <si>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</si>
  <si>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</si>
  <si>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</si>
  <si>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</si>
  <si>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</si>
  <si>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</si>
  <si>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</si>
  <si>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</si>
  <si>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</si>
  <si>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</si>
  <si>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</si>
  <si>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</si>
  <si>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</si>
  <si>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</si>
  <si>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</si>
  <si>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</si>
  <si>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</si>
  <si>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</si>
  <si>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</si>
  <si>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</si>
  <si>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</si>
  <si>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</si>
  <si>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</si>
  <si>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</si>
  <si>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</si>
  <si>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</si>
  <si>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</si>
  <si>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</si>
  <si>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</si>
  <si>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</si>
  <si>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</si>
  <si>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</si>
  <si>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</si>
  <si>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</si>
  <si>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</si>
  <si>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</si>
  <si>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</si>
  <si>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</si>
  <si>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</si>
  <si>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</si>
  <si>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</si>
  <si>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</si>
  <si>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</si>
  <si>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</si>
  <si>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</si>
  <si>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</si>
  <si>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</si>
  <si>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</si>
  <si>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</si>
  <si>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</si>
  <si>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</si>
  <si>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</si>
  <si>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</si>
  <si>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</si>
  <si>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</si>
  <si>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</si>
  <si>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</si>
  <si>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</si>
  <si>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</si>
  <si>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</si>
  <si>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</si>
  <si>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</si>
  <si>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</si>
  <si>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</si>
  <si>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</si>
  <si>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</si>
  <si>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</si>
  <si>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</si>
  <si>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</si>
  <si>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</si>
  <si>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</si>
  <si>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</si>
  <si>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</si>
  <si>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</si>
  <si>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</si>
  <si>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</si>
  <si>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</si>
  <si>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</si>
  <si>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</si>
  <si>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</si>
  <si>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</si>
  <si>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</si>
  <si>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</si>
  <si>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</si>
  <si>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</si>
  <si>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</si>
  <si>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</si>
  <si>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</si>
  <si>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</si>
  <si>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</si>
  <si>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</si>
  <si>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</si>
  <si>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</si>
  <si>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</si>
  <si>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</si>
  <si>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</si>
  <si>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</si>
  <si>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</si>
  <si>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</si>
  <si>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</si>
  <si>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</si>
  <si>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</si>
  <si>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</si>
  <si>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</si>
  <si>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</si>
  <si>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</si>
  <si>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</si>
  <si>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</si>
  <si>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</si>
  <si>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</si>
  <si>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</si>
  <si>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</si>
  <si>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</si>
  <si>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</si>
  <si>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</si>
  <si>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</si>
  <si>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</si>
  <si>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</si>
  <si>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</si>
  <si>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</si>
  <si>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</si>
  <si>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</si>
  <si>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</si>
  <si>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</si>
  <si>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</si>
  <si>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</si>
  <si>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</si>
  <si>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</si>
  <si>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</si>
  <si>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</si>
  <si>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</si>
  <si>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</si>
  <si>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</si>
  <si>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</si>
  <si>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</si>
  <si>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</si>
  <si>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</si>
  <si>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</si>
  <si>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</si>
  <si>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</si>
  <si>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</si>
  <si>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</si>
  <si>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</si>
  <si>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</si>
  <si>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</si>
  <si>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</si>
  <si>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</si>
  <si>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</si>
  <si>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</si>
  <si>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</si>
  <si>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</si>
  <si>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</si>
  <si>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</si>
  <si>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</si>
  <si>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</si>
  <si>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</si>
  <si>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</si>
  <si>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</si>
  <si>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</si>
  <si>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</si>
  <si>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</si>
  <si>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</si>
  <si>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</si>
  <si>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</si>
  <si>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</si>
  <si>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</si>
  <si>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</si>
  <si>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</si>
  <si>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</si>
  <si>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</si>
  <si>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</si>
  <si>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</si>
  <si>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</si>
  <si>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</si>
  <si>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</si>
  <si>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</si>
  <si>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</si>
  <si>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</si>
  <si>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</si>
  <si>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</si>
  <si>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</si>
  <si>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</si>
  <si>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</si>
  <si>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</si>
  <si>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</si>
  <si>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</si>
  <si>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</si>
  <si>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</si>
  <si>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</si>
  <si>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</si>
  <si>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</si>
  <si>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</si>
  <si>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</si>
  <si>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</si>
  <si>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</si>
  <si>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</si>
  <si>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</si>
  <si>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</si>
  <si>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</si>
  <si>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</si>
  <si>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</si>
  <si>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</si>
  <si>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</si>
  <si>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</si>
  <si>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</si>
  <si>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</si>
  <si>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</si>
  <si>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</si>
  <si>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</si>
  <si>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</si>
  <si>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</si>
  <si>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</si>
  <si>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</si>
  <si>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</si>
  <si>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</si>
  <si>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</si>
  <si>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</si>
  <si>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</si>
  <si>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</si>
  <si>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</si>
  <si>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</si>
  <si>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</si>
  <si>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</si>
  <si>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</si>
  <si>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</si>
  <si>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</si>
  <si>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</si>
  <si>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</si>
  <si>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</si>
  <si>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</si>
  <si>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</si>
  <si>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</si>
  <si>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</si>
  <si>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</si>
  <si>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</si>
  <si>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</si>
  <si>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</si>
  <si>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</si>
  <si>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</si>
  <si>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</si>
  <si>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</si>
  <si>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</si>
  <si>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</si>
  <si>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</si>
  <si>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</si>
  <si>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</si>
  <si>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</si>
  <si>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</si>
  <si>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</si>
  <si>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</si>
  <si>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</si>
  <si>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</si>
  <si>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</si>
  <si>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</si>
  <si>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</si>
  <si>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</si>
  <si>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</si>
  <si>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</si>
  <si>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</si>
  <si>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</si>
  <si>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</si>
  <si>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</si>
  <si>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</si>
  <si>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</si>
  <si>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</si>
  <si>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</si>
  <si>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</si>
  <si>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</si>
  <si>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</si>
  <si>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</si>
  <si>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</si>
  <si>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</si>
  <si>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</si>
  <si>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</si>
  <si>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</si>
  <si>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</si>
  <si>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</si>
  <si>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</si>
  <si>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</si>
  <si>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</si>
  <si>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</si>
  <si>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</si>
  <si>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</si>
  <si>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</si>
  <si>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</si>
  <si>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</si>
  <si>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</si>
  <si>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</si>
  <si>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</si>
  <si>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</si>
  <si>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</si>
  <si>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</si>
  <si>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</si>
  <si>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</si>
  <si>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</si>
  <si>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</si>
  <si>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</si>
  <si>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</si>
  <si>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</si>
  <si>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</si>
  <si>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</si>
  <si>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</si>
  <si>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</si>
  <si>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</si>
  <si>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</si>
  <si>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</si>
  <si>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</si>
  <si>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</si>
  <si>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</si>
  <si>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</si>
  <si>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</si>
  <si>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</si>
  <si>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</si>
  <si>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</si>
  <si>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</si>
  <si>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</si>
  <si>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</si>
  <si>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</si>
  <si>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</si>
  <si>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</si>
  <si>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</si>
  <si>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</si>
  <si>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</si>
  <si>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</si>
  <si>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</si>
  <si>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</si>
  <si>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</si>
  <si>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</si>
  <si>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</si>
  <si>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</si>
  <si>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</si>
  <si>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</si>
  <si>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</si>
  <si>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</si>
  <si>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</si>
  <si>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</si>
  <si>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</si>
  <si>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</si>
  <si>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</si>
  <si>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</si>
  <si>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</si>
  <si>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</si>
  <si>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</si>
  <si>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</si>
  <si>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</si>
  <si>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</si>
  <si>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</si>
  <si>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</si>
  <si>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</si>
  <si>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</si>
  <si>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</si>
  <si>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</si>
  <si>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</si>
  <si>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</si>
  <si>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</si>
  <si>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</si>
  <si>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</si>
  <si>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</si>
  <si>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</si>
  <si>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</si>
  <si>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</si>
  <si>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</si>
  <si>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</si>
  <si>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</si>
  <si>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</si>
  <si>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</si>
  <si>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</si>
  <si>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</si>
  <si>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</si>
  <si>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</si>
  <si>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</si>
  <si>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</si>
  <si>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</si>
  <si>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</si>
  <si>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</si>
  <si>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</si>
  <si>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</si>
  <si>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</si>
  <si>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</si>
  <si>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</si>
  <si>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</si>
  <si>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</si>
  <si>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</si>
  <si>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</si>
  <si>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</si>
  <si>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</si>
  <si>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</si>
  <si>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</si>
  <si>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</si>
  <si>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</si>
  <si>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</si>
  <si>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</si>
  <si>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</si>
  <si>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</si>
  <si>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</si>
  <si>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</si>
  <si>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</si>
  <si>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</si>
  <si>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</si>
  <si>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</si>
  <si>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</si>
  <si>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</si>
  <si>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</si>
  <si>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</si>
  <si>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</si>
  <si>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</si>
  <si>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</si>
  <si>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</si>
  <si>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</si>
  <si>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</si>
  <si>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</si>
  <si>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</si>
  <si>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</si>
  <si>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</si>
  <si>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</si>
  <si>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</si>
  <si>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</si>
  <si>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</si>
  <si>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</si>
  <si>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</si>
  <si>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</si>
  <si>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</si>
  <si>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</si>
  <si>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</si>
  <si>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</si>
  <si>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</si>
  <si>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</si>
  <si>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</si>
  <si>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</si>
  <si>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</si>
  <si>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</si>
  <si>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</si>
  <si>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</si>
  <si>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</si>
  <si>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</si>
  <si>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</si>
  <si>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</si>
  <si>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</si>
  <si>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</si>
  <si>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</si>
  <si>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</si>
  <si>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</si>
  <si>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</si>
  <si>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</si>
  <si>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</si>
  <si>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</si>
  <si>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</si>
  <si>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</si>
  <si>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</si>
  <si>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</si>
  <si>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</si>
  <si>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</si>
  <si>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</si>
  <si>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</si>
  <si>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</si>
  <si>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</si>
  <si>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</si>
  <si>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</si>
  <si>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</si>
  <si>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</si>
  <si>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</si>
  <si>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</si>
  <si>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</si>
  <si>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</si>
  <si>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</si>
  <si>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</si>
  <si>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</si>
  <si>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</si>
  <si>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</si>
  <si>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</si>
  <si>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</si>
  <si>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</si>
  <si>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</si>
  <si>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</si>
  <si>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</si>
  <si>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</si>
  <si>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</si>
  <si>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</si>
  <si>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</si>
  <si>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</si>
  <si>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</si>
  <si>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</si>
  <si>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</si>
  <si>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</si>
  <si>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</si>
  <si>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</si>
  <si>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</si>
  <si>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</si>
  <si>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</si>
  <si>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</si>
  <si>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</si>
  <si>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</si>
  <si>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</si>
  <si>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</si>
  <si>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</si>
  <si>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</si>
  <si>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</si>
  <si>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</si>
  <si>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</si>
  <si>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</si>
  <si>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</si>
  <si>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</si>
  <si>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</si>
  <si>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</si>
  <si>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</si>
  <si>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</si>
  <si>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</si>
  <si>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</si>
  <si>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</si>
  <si>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</si>
  <si>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</si>
  <si>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</si>
  <si>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</si>
  <si>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</si>
  <si>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</si>
  <si>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</si>
  <si>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</si>
  <si>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</si>
  <si>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</si>
  <si>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</si>
  <si>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</si>
  <si>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</si>
  <si>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</si>
  <si>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</si>
  <si>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</si>
  <si>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</si>
  <si>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</si>
  <si>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</si>
  <si>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</si>
  <si>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</si>
  <si>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</si>
  <si>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</si>
  <si>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</si>
  <si>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</si>
  <si>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</si>
  <si>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</si>
  <si>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</si>
  <si>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</si>
  <si>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</si>
  <si>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</si>
  <si>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</si>
  <si>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</si>
  <si>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</si>
  <si>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</si>
  <si>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</si>
  <si>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</si>
  <si>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</si>
  <si>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</si>
  <si>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</si>
  <si>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</si>
  <si>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</si>
  <si>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</si>
  <si>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</si>
  <si>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</si>
  <si>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</si>
  <si>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</si>
  <si>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</si>
  <si>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</si>
  <si>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</si>
  <si>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</si>
  <si>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</si>
  <si>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</si>
  <si>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</si>
  <si>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</si>
  <si>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</si>
  <si>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</si>
  <si>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</si>
  <si>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</si>
  <si>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</si>
  <si>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</si>
  <si>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</si>
  <si>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</si>
  <si>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</si>
  <si>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</si>
  <si>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</si>
  <si>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</si>
  <si>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</si>
  <si>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</si>
  <si>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</si>
  <si>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</si>
  <si>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</si>
  <si>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</si>
  <si>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</si>
  <si>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</si>
  <si>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</si>
  <si>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</si>
  <si>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</si>
  <si>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</si>
  <si>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</si>
  <si>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</si>
  <si>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</si>
  <si>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</si>
  <si>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</si>
  <si>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</si>
  <si>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</si>
  <si>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</si>
  <si>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</si>
  <si>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</si>
  <si>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</si>
  <si>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</si>
  <si>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</si>
  <si>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</si>
  <si>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</si>
  <si>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</si>
  <si>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</si>
  <si>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</si>
  <si>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</si>
  <si>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</si>
  <si>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</si>
  <si>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</si>
  <si>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</si>
  <si>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</si>
  <si>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</si>
  <si>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</si>
  <si>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</si>
  <si>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</si>
  <si>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</si>
  <si>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</si>
  <si>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</si>
  <si>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</si>
  <si>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</si>
  <si>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</si>
  <si>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</si>
  <si>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</si>
  <si>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</si>
  <si>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</si>
  <si>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</si>
  <si>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</si>
  <si>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</si>
  <si>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</si>
  <si>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</si>
  <si>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</si>
  <si>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</si>
  <si>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</si>
  <si>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</si>
  <si>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</si>
  <si>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</si>
  <si>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</si>
  <si>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</si>
  <si>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</si>
  <si>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</si>
  <si>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</si>
  <si>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</si>
  <si>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</si>
  <si>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</si>
  <si>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</si>
  <si>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</si>
  <si>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</si>
  <si>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</si>
  <si>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</si>
  <si>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</si>
  <si>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</si>
  <si>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</si>
  <si>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</si>
  <si>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</si>
  <si>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</si>
  <si>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</si>
  <si>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</si>
  <si>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</si>
  <si>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</si>
  <si>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</si>
  <si>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</si>
  <si>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</si>
  <si>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</si>
  <si>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</si>
  <si>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</si>
  <si>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</si>
  <si>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</si>
  <si>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</si>
  <si>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</si>
  <si>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</si>
  <si>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</si>
  <si>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</si>
  <si>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</si>
  <si>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</si>
  <si>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</si>
  <si>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</si>
  <si>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</si>
  <si>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</si>
  <si>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</si>
  <si>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</si>
  <si>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</si>
  <si>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</si>
  <si>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</si>
  <si>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</si>
  <si>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</si>
  <si>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</si>
  <si>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</si>
  <si>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</si>
  <si>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</si>
  <si>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</si>
  <si>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</si>
  <si>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</si>
  <si>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</si>
  <si>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</si>
  <si>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</si>
  <si>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</si>
  <si>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</si>
  <si>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</si>
  <si>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</si>
  <si>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</si>
  <si>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</si>
  <si>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</si>
  <si>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</si>
  <si>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</si>
  <si>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</si>
  <si>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</si>
  <si>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</si>
  <si>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</si>
  <si>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</si>
  <si>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</si>
  <si>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</si>
  <si>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</si>
  <si>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</si>
  <si>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</si>
  <si>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</si>
  <si>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</si>
  <si>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</si>
  <si>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</si>
  <si>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</si>
  <si>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</si>
  <si>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</si>
  <si>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</si>
  <si>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</si>
  <si>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</si>
  <si>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</si>
  <si>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</si>
  <si>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</si>
  <si>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</si>
  <si>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</si>
  <si>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</si>
  <si>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</si>
  <si>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</si>
  <si>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</si>
  <si>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</si>
  <si>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</si>
  <si>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</si>
  <si>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</si>
  <si>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</si>
  <si>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</si>
  <si>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</si>
  <si>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</si>
  <si>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</si>
  <si>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</si>
  <si>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</si>
  <si>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</si>
  <si>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</si>
  <si>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</si>
  <si>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</si>
  <si>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</si>
  <si>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</si>
  <si>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</si>
  <si>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</si>
  <si>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</si>
  <si>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</si>
  <si>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</si>
  <si>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</si>
  <si>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</si>
  <si>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</si>
  <si>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</si>
  <si>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</si>
  <si>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</si>
  <si>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</si>
  <si>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</si>
  <si>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</si>
  <si>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</si>
  <si>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</si>
  <si>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</si>
  <si>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</si>
  <si>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</si>
  <si>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</si>
  <si>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</si>
  <si>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</si>
  <si>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</si>
  <si>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</si>
  <si>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</si>
  <si>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</si>
  <si>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</si>
  <si>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</si>
  <si>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</si>
  <si>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</si>
  <si>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</si>
  <si>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</si>
  <si>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</si>
  <si>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</si>
  <si>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</si>
  <si>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</si>
  <si>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</si>
  <si>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</si>
  <si>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</si>
  <si>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</si>
  <si>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</si>
  <si>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</si>
  <si>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</si>
  <si>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</si>
  <si>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</si>
  <si>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</si>
  <si>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</si>
  <si>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</si>
  <si>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</si>
  <si>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</si>
  <si>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</si>
  <si>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</si>
  <si>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</si>
  <si>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</si>
  <si>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</si>
  <si>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</si>
  <si>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</si>
  <si>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</si>
  <si>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</si>
  <si>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</si>
  <si>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</si>
  <si>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</si>
  <si>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</si>
  <si>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</si>
  <si>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</si>
  <si>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</si>
  <si>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</si>
  <si>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</si>
  <si>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</si>
  <si>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</si>
  <si>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</si>
  <si>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</si>
  <si>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</si>
  <si>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</si>
  <si>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</si>
  <si>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</si>
  <si>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</si>
  <si>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</si>
  <si>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</si>
  <si>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</si>
  <si>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</si>
  <si>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</si>
  <si>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</si>
  <si>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</si>
  <si>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</si>
  <si>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</si>
  <si>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</si>
  <si>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</si>
  <si>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</si>
  <si>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</si>
  <si>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</si>
  <si>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</si>
  <si>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</si>
  <si>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</si>
  <si>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</si>
  <si>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</si>
  <si>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</si>
  <si>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</si>
  <si>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</si>
  <si>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</si>
  <si>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</si>
  <si>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</si>
  <si>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</si>
  <si>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</si>
  <si>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</si>
  <si>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</si>
  <si>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</si>
  <si>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</si>
  <si>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</si>
  <si>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</si>
  <si>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</si>
  <si>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</si>
  <si>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</si>
  <si>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</si>
  <si>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</si>
  <si>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</si>
  <si>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</si>
  <si>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</si>
  <si>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</si>
  <si>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</si>
  <si>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</si>
  <si>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</si>
  <si>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</si>
  <si>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</si>
  <si>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</si>
  <si>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</si>
  <si>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</si>
  <si>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</si>
  <si>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</si>
  <si>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</si>
  <si>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</si>
  <si>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</si>
  <si>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</si>
  <si>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</si>
  <si>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</si>
  <si>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</si>
  <si>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</si>
  <si>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</si>
  <si>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</si>
  <si>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</si>
  <si>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</si>
  <si>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</si>
  <si>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</si>
  <si>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</si>
  <si>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</si>
  <si>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</si>
  <si>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</si>
  <si>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</si>
  <si>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</si>
  <si>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</si>
  <si>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</si>
  <si>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</si>
  <si>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</si>
  <si>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</si>
  <si>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</si>
  <si>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</si>
  <si>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</si>
  <si>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</si>
  <si>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</si>
  <si>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</si>
  <si>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</si>
  <si>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</si>
  <si>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</si>
  <si>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</si>
  <si>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</si>
  <si>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</si>
  <si>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</si>
  <si>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</si>
  <si>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</si>
  <si>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</si>
  <si>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</si>
  <si>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</si>
  <si>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</si>
  <si>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</si>
  <si>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</si>
  <si>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</si>
  <si>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</si>
  <si>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</si>
  <si>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</si>
  <si>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</si>
  <si>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</si>
  <si>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</si>
  <si>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</si>
  <si>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</si>
  <si>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</si>
  <si>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</si>
  <si>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</si>
  <si>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</si>
  <si>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</si>
  <si>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</si>
  <si>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</si>
  <si>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</si>
  <si>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</si>
  <si>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</si>
  <si>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</si>
  <si>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</si>
  <si>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</si>
  <si>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</si>
  <si>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</si>
  <si>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</si>
  <si>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</si>
  <si>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</si>
  <si>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</si>
  <si>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</si>
  <si>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</si>
  <si>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</si>
  <si>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</si>
  <si>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</si>
  <si>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</si>
  <si>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</si>
  <si>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</si>
  <si>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</si>
  <si>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</si>
  <si>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</si>
  <si>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</si>
  <si>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</si>
  <si>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</si>
  <si>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</si>
  <si>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</si>
  <si>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</si>
  <si>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</si>
  <si>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</si>
  <si>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</si>
  <si>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</si>
  <si>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</si>
  <si>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</si>
  <si>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</si>
  <si>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</si>
  <si>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</si>
  <si>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</si>
  <si>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</si>
  <si>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</si>
  <si>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</si>
  <si>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</si>
  <si>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</si>
  <si>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</si>
  <si>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</si>
  <si>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</si>
  <si>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</si>
  <si>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</si>
  <si>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</si>
  <si>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</si>
  <si>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</si>
  <si>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</si>
  <si>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</si>
  <si>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</si>
  <si>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</si>
  <si>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</si>
  <si>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</si>
  <si>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</si>
  <si>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</si>
  <si>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</si>
  <si>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</si>
  <si>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</si>
  <si>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</si>
  <si>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</si>
  <si>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</si>
  <si>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</si>
  <si>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</si>
  <si>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</si>
  <si>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</si>
  <si>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</si>
  <si>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</si>
  <si>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</si>
  <si>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</si>
  <si>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</si>
  <si>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</si>
  <si>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</si>
  <si>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</si>
  <si>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</si>
  <si>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</si>
  <si>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</si>
  <si>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</si>
  <si>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</si>
  <si>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</si>
  <si>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</si>
  <si>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</si>
  <si>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</si>
  <si>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</si>
  <si>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</si>
  <si>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</si>
  <si>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</si>
  <si>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</si>
  <si>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</si>
  <si>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</si>
  <si>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</si>
  <si>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</si>
  <si>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</si>
  <si>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</si>
  <si>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</si>
  <si>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</si>
  <si>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</si>
  <si>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</si>
  <si>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</si>
  <si>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</si>
  <si>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</si>
  <si>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</si>
  <si>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</si>
  <si>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</si>
  <si>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</si>
  <si>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</si>
  <si>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</si>
  <si>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</si>
  <si>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</si>
  <si>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</si>
  <si>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</si>
  <si>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</si>
  <si>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</si>
  <si>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</si>
  <si>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</si>
  <si>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</si>
  <si>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</si>
  <si>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</si>
  <si>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</si>
  <si>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</si>
  <si>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</si>
  <si>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</si>
  <si>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</si>
  <si>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</si>
  <si>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</si>
  <si>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</si>
  <si>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</si>
  <si>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</si>
  <si>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</si>
  <si>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</si>
  <si>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</si>
  <si>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</si>
  <si>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</si>
  <si>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</si>
  <si>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</si>
  <si>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</si>
  <si>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</si>
  <si>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</si>
  <si>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</si>
  <si>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</si>
  <si>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</si>
  <si>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</si>
  <si>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</si>
  <si>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</si>
  <si>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</si>
  <si>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</si>
  <si>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</si>
  <si>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</si>
  <si>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</si>
  <si>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</si>
  <si>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</si>
  <si>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</si>
  <si>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</si>
  <si>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</si>
  <si>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</si>
  <si>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</si>
  <si>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</si>
  <si>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</si>
  <si>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</si>
  <si>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</si>
  <si>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</si>
  <si>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</si>
  <si>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</si>
  <si>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</si>
  <si>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</si>
  <si>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</si>
  <si>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</si>
  <si>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</si>
  <si>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</si>
  <si>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</si>
  <si>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</si>
  <si>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</si>
  <si>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</si>
  <si>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</si>
  <si>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</si>
  <si>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</si>
  <si>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</si>
  <si>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</si>
  <si>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</si>
  <si>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</si>
  <si>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</si>
  <si>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</si>
  <si>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</si>
  <si>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</si>
  <si>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</si>
  <si>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</si>
  <si>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</si>
  <si>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</si>
  <si>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</si>
  <si>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</si>
  <si>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</si>
  <si>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</si>
  <si>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</si>
  <si>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</si>
  <si>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</si>
  <si>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</si>
  <si>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</si>
  <si>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</si>
  <si>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</si>
  <si>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</si>
  <si>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</si>
  <si>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</si>
  <si>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</si>
  <si>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</si>
  <si>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</si>
  <si>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</si>
  <si>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</si>
  <si>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</si>
  <si>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</si>
  <si>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</si>
  <si>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</si>
  <si>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</si>
  <si>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</si>
  <si>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</si>
  <si>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</si>
  <si>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</si>
  <si>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</si>
  <si>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</si>
  <si>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</si>
  <si>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</si>
  <si>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</si>
  <si>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</si>
  <si>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</si>
  <si>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</si>
  <si>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</si>
  <si>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</si>
  <si>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</si>
  <si>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</si>
  <si>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</si>
  <si>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</si>
  <si>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</si>
  <si>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</si>
  <si>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</si>
  <si>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</si>
  <si>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</si>
  <si>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</si>
  <si>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</si>
  <si>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</si>
  <si>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</si>
  <si>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</si>
  <si>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</si>
  <si>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</si>
  <si>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</si>
  <si>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</si>
  <si>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</si>
  <si>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</si>
  <si>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</si>
  <si>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</si>
  <si>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</si>
  <si>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</si>
  <si>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</si>
  <si>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</si>
  <si>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</si>
  <si>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</si>
  <si>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</si>
  <si>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</si>
  <si>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</si>
  <si>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</si>
  <si>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</si>
  <si>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</si>
  <si>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</si>
  <si>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</si>
  <si>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</si>
  <si>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</si>
  <si>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</si>
  <si>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</si>
  <si>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</si>
  <si>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</si>
  <si>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</si>
  <si>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</si>
  <si>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</si>
  <si>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</si>
  <si>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</si>
  <si>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</si>
  <si>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</si>
  <si>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</si>
  <si>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</si>
  <si>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</si>
  <si>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</si>
  <si>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</si>
  <si>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</si>
  <si>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</si>
  <si>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</si>
  <si>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</si>
  <si>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</si>
  <si>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</si>
  <si>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</si>
  <si>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</si>
  <si>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</si>
  <si>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</si>
  <si>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</si>
  <si>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</si>
  <si>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</si>
  <si>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</si>
  <si>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</si>
  <si>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</si>
  <si>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</si>
  <si>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</si>
  <si>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</si>
  <si>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</si>
  <si>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</si>
  <si>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</si>
  <si>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</si>
  <si>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</si>
  <si>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</si>
  <si>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</si>
  <si>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</si>
  <si>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</si>
  <si>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</si>
  <si>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</si>
  <si>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</si>
  <si>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</si>
  <si>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</si>
  <si>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</si>
  <si>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</si>
  <si>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</si>
  <si>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</si>
  <si>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</si>
  <si>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</si>
  <si>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</si>
  <si>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</si>
  <si>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</si>
  <si>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</si>
  <si>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</si>
  <si>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</si>
  <si>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</si>
  <si>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</si>
  <si>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</si>
  <si>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</si>
  <si>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</si>
  <si>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</si>
  <si>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</si>
  <si>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</si>
  <si>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</si>
  <si>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</si>
  <si>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</si>
  <si>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</si>
  <si>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</si>
  <si>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</si>
  <si>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</si>
  <si>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</si>
  <si>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</si>
  <si>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</si>
  <si>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</si>
  <si>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</si>
  <si>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</si>
  <si>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</si>
  <si>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</si>
  <si>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</si>
  <si>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</si>
  <si>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</si>
  <si>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</si>
  <si>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</si>
  <si>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</si>
  <si>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</si>
  <si>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</si>
  <si>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</si>
  <si>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</si>
  <si>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</si>
  <si>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</si>
  <si>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</si>
  <si>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</si>
  <si>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</si>
  <si>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</si>
  <si>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</si>
  <si>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</si>
  <si>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</si>
  <si>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</si>
  <si>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</si>
  <si>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</si>
  <si>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</si>
  <si>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</si>
  <si>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</si>
  <si>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</si>
  <si>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</si>
  <si>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</si>
  <si>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</si>
  <si>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</si>
  <si>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</si>
  <si>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</si>
  <si>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</si>
  <si>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</si>
  <si>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</si>
  <si>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</si>
  <si>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</si>
  <si>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</si>
  <si>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</si>
  <si>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</si>
  <si>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</si>
  <si>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</si>
  <si>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</si>
  <si>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</si>
  <si>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</si>
  <si>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</si>
  <si>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</si>
  <si>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</si>
  <si>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</si>
  <si>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</si>
  <si>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</si>
  <si>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</si>
  <si>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</si>
  <si>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</si>
  <si>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</si>
  <si>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</si>
  <si>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</si>
  <si>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</si>
  <si>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</si>
  <si>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</si>
  <si>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</si>
  <si>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</si>
  <si>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</si>
  <si>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</si>
  <si>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</si>
  <si>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</si>
  <si>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</si>
  <si>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</si>
  <si>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</si>
  <si>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</si>
  <si>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</si>
  <si>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</si>
  <si>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</si>
  <si>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</si>
  <si>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</si>
  <si>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</si>
  <si>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</si>
  <si>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</si>
  <si>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</si>
  <si>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</si>
  <si>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</si>
  <si>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</si>
  <si>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</si>
  <si>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</si>
  <si>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</si>
  <si>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</si>
  <si>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</si>
  <si>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</si>
  <si>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</si>
  <si>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</si>
  <si>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</si>
  <si>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</si>
  <si>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</si>
  <si>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</si>
  <si>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</si>
  <si>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</si>
  <si>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</si>
  <si>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</si>
  <si>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</si>
  <si>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</si>
  <si>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</si>
  <si>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</si>
  <si>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</si>
  <si>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</si>
  <si>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</si>
  <si>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</si>
  <si>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</si>
  <si>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</si>
  <si>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</si>
  <si>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</si>
  <si>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</si>
  <si>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</si>
  <si>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</si>
  <si>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</si>
  <si>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</si>
  <si>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</si>
  <si>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</si>
  <si>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</si>
  <si>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</si>
  <si>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</si>
  <si>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</si>
  <si>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</si>
  <si>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</si>
  <si>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</si>
  <si>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</si>
  <si>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</si>
  <si>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</si>
  <si>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</si>
  <si>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</si>
  <si>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</si>
  <si>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</si>
  <si>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</si>
  <si>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</si>
  <si>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</si>
  <si>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</si>
  <si>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</si>
  <si>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</si>
  <si>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</si>
  <si>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</si>
  <si>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</si>
  <si>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</si>
  <si>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</si>
  <si>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</si>
  <si>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</si>
  <si>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</si>
  <si>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</si>
  <si>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</si>
  <si>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</si>
  <si>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</si>
  <si>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</si>
  <si>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</si>
  <si>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</si>
  <si>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</si>
  <si>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</si>
  <si>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</si>
  <si>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</si>
  <si>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</si>
  <si>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</si>
  <si>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</si>
  <si>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</si>
  <si>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</si>
  <si>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</si>
  <si>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</si>
  <si>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</si>
  <si>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</si>
  <si>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</si>
  <si>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</si>
  <si>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</si>
  <si>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</si>
  <si>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</si>
  <si>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</si>
  <si>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</si>
  <si>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</si>
  <si>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</si>
  <si>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</si>
  <si>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</si>
  <si>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</si>
  <si>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</si>
  <si>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</si>
  <si>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</si>
  <si>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</si>
  <si>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</si>
  <si>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</si>
  <si>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</si>
  <si>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</si>
  <si>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</si>
  <si>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</si>
  <si>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</si>
  <si>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</si>
  <si>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</si>
  <si>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</si>
  <si>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</si>
  <si>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</si>
  <si>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</si>
  <si>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</si>
  <si>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</si>
  <si>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</si>
  <si>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</si>
  <si>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</si>
  <si>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</si>
  <si>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</si>
  <si>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</si>
  <si>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</si>
  <si>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</si>
  <si>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</si>
  <si>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</si>
  <si>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</si>
  <si>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</si>
  <si>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</si>
  <si>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</si>
  <si>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</si>
  <si>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</si>
  <si>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</si>
  <si>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</si>
  <si>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</si>
  <si>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</si>
  <si>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</si>
  <si>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</si>
  <si>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</si>
  <si>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</si>
  <si>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</si>
  <si>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</si>
  <si>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</si>
  <si>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</si>
  <si>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</si>
  <si>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</si>
  <si>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</si>
  <si>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</si>
  <si>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</si>
  <si>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</si>
  <si>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</si>
  <si>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</si>
  <si>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</si>
  <si>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</si>
  <si>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</si>
  <si>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</si>
  <si>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</si>
  <si>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</si>
  <si>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</si>
  <si>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</si>
  <si>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</si>
  <si>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</si>
  <si>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</si>
  <si>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</si>
  <si>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</si>
  <si>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</si>
  <si>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</si>
  <si>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</si>
  <si>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</si>
  <si>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</si>
  <si>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</si>
  <si>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</si>
  <si>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</si>
  <si>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</si>
  <si>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</si>
  <si>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</si>
  <si>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</si>
  <si>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</si>
  <si>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</si>
  <si>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</si>
  <si>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</si>
  <si>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</si>
  <si>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</si>
  <si>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</si>
  <si>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</si>
  <si>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</si>
  <si>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</si>
  <si>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</si>
  <si>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</si>
  <si>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</si>
  <si>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</si>
  <si>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</si>
  <si>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</si>
  <si>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</si>
  <si>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</si>
  <si>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</si>
  <si>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</si>
  <si>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</si>
  <si>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</si>
  <si>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</si>
  <si>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</si>
  <si>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</si>
  <si>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</si>
  <si>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</si>
  <si>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</si>
  <si>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</si>
  <si>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</si>
  <si>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</si>
  <si>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</si>
  <si>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</si>
  <si>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</si>
  <si>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</si>
  <si>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</si>
  <si>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</si>
  <si>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</si>
  <si>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</si>
  <si>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</si>
  <si>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</si>
  <si>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</si>
  <si>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</si>
  <si>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</si>
  <si>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</si>
  <si>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</si>
  <si>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</si>
  <si>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</si>
  <si>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</si>
  <si>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</si>
  <si>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</si>
  <si>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</si>
  <si>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</si>
  <si>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</si>
  <si>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</si>
  <si>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</si>
  <si>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</si>
  <si>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</si>
  <si>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</si>
  <si>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</si>
  <si>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</si>
  <si>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</si>
  <si>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</si>
  <si>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</si>
  <si>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</si>
  <si>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</si>
  <si>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</si>
  <si>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</si>
  <si>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</si>
  <si>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</si>
  <si>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</si>
  <si>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</si>
  <si>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</si>
  <si>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</si>
  <si>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</si>
  <si>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</si>
  <si>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</si>
  <si>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</si>
  <si>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</si>
  <si>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</si>
  <si>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</si>
  <si>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</si>
  <si>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</si>
  <si>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</si>
  <si>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</si>
  <si>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</si>
  <si>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</si>
  <si>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</si>
  <si>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</si>
  <si>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</si>
  <si>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</si>
  <si>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</si>
  <si>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</si>
  <si>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</si>
  <si>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</si>
  <si>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</si>
  <si>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</si>
  <si>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</si>
  <si>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</si>
  <si>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</si>
  <si>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</si>
  <si>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</si>
  <si>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</si>
  <si>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</si>
  <si>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</si>
  <si>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</si>
  <si>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</si>
  <si>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</si>
  <si>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</si>
  <si>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</si>
  <si>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</si>
  <si>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</si>
  <si>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</si>
  <si>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</si>
  <si>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</si>
  <si>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</si>
  <si>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</si>
  <si>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</si>
  <si>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</si>
  <si>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</si>
  <si>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</si>
  <si>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</si>
  <si>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</si>
  <si>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</si>
  <si>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</si>
  <si>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</si>
  <si>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</si>
  <si>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</si>
  <si>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</si>
  <si>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</si>
  <si>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</si>
  <si>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</si>
  <si>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</si>
  <si>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</si>
  <si>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</si>
  <si>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</si>
  <si>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</si>
  <si>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</si>
  <si>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</si>
  <si>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</si>
  <si>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</si>
  <si>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</si>
  <si>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</si>
  <si>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</si>
  <si>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</si>
  <si>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</si>
  <si>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</si>
  <si>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</si>
  <si>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</si>
  <si>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</si>
  <si>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</si>
  <si>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</si>
  <si>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</si>
  <si>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</si>
  <si>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</si>
  <si>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</si>
  <si>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</si>
  <si>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</si>
  <si>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</si>
  <si>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</si>
  <si>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</si>
  <si>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</si>
  <si>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</si>
  <si>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</si>
  <si>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</si>
  <si>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</si>
  <si>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</si>
  <si>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</si>
  <si>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</si>
  <si>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</si>
  <si>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</si>
  <si>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</si>
  <si>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</si>
  <si>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</si>
  <si>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</si>
  <si>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</si>
  <si>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</si>
  <si>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</si>
  <si>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</si>
  <si>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</si>
  <si>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</si>
  <si>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</si>
  <si>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</si>
  <si>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</si>
  <si>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</si>
  <si>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</si>
  <si>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</si>
  <si>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</si>
  <si>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</si>
  <si>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</si>
  <si>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</si>
  <si>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</si>
  <si>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</si>
  <si>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</si>
  <si>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</si>
  <si>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</si>
  <si>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</si>
  <si>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</si>
  <si>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</si>
  <si>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</si>
  <si>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</si>
  <si>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</si>
  <si>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</si>
  <si>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</si>
  <si>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</si>
  <si>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</si>
  <si>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</si>
  <si>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</si>
  <si>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</si>
  <si>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</si>
  <si>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</si>
  <si>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</si>
  <si>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</si>
  <si>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</si>
  <si>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</si>
  <si>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</si>
  <si>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</si>
  <si>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</si>
  <si>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</si>
  <si>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</si>
  <si>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</si>
  <si>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</si>
  <si>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</si>
  <si>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</si>
  <si>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</si>
  <si>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</si>
  <si>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</si>
  <si>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</si>
  <si>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</si>
  <si>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</si>
  <si>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</si>
  <si>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</si>
  <si>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</si>
  <si>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</si>
  <si>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</si>
  <si>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</si>
  <si>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</si>
  <si>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</si>
  <si>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</si>
  <si>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</si>
  <si>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</si>
  <si>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</si>
  <si>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</si>
  <si>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</si>
  <si>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</si>
  <si>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</si>
  <si>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</si>
  <si>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</si>
  <si>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</si>
  <si>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</si>
  <si>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</si>
  <si>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</si>
  <si>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</si>
  <si>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</si>
  <si>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</si>
  <si>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</si>
  <si>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</si>
  <si>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</si>
  <si>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</si>
  <si>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</si>
  <si>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</si>
  <si>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</si>
  <si>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</si>
  <si>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</si>
  <si>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</si>
  <si>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</si>
  <si>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</si>
  <si>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</si>
  <si>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</si>
  <si>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</si>
  <si>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</si>
  <si>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</si>
  <si>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</si>
  <si>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</si>
  <si>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</si>
  <si>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</si>
  <si>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</si>
  <si>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</si>
  <si>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</si>
  <si>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</si>
  <si>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</si>
  <si>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</si>
  <si>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</si>
  <si>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</si>
  <si>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</si>
  <si>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</si>
  <si>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</si>
  <si>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</si>
  <si>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</si>
  <si>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</si>
  <si>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</si>
  <si>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</si>
  <si>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</si>
  <si>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</si>
  <si>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</si>
  <si>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</si>
  <si>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</si>
  <si>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</si>
  <si>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</si>
  <si>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</si>
  <si>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</si>
  <si>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</si>
  <si>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</si>
  <si>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</si>
  <si>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</si>
  <si>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</si>
  <si>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</si>
  <si>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</si>
  <si>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</si>
  <si>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</si>
  <si>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</si>
  <si>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</si>
  <si>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</si>
  <si>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</si>
  <si>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</si>
  <si>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</si>
  <si>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</si>
  <si>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</si>
  <si>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</si>
  <si>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</si>
  <si>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</si>
  <si>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</si>
  <si>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</si>
  <si>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</si>
  <si>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</si>
  <si>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</si>
  <si>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</si>
  <si>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</si>
  <si>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</si>
  <si>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</si>
  <si>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</si>
  <si>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</si>
  <si>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</si>
  <si>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</si>
  <si>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</si>
  <si>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</si>
  <si>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</si>
  <si>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</si>
  <si>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</si>
  <si>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</si>
  <si>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</si>
  <si>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</si>
  <si>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</si>
  <si>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</si>
  <si>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</si>
  <si>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</si>
  <si>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</si>
  <si>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</si>
  <si>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</si>
  <si>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</si>
  <si>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</si>
  <si>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</si>
  <si>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</si>
  <si>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</si>
  <si>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</si>
  <si>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</si>
  <si>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</si>
  <si>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</si>
  <si>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</si>
  <si>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</si>
  <si>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</si>
  <si>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</si>
  <si>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</si>
  <si>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</si>
  <si>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</si>
  <si>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</si>
  <si>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</si>
  <si>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</si>
  <si>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</si>
  <si>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</si>
  <si>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</si>
  <si>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</si>
  <si>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</si>
  <si>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</si>
  <si>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</si>
  <si>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</si>
  <si>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</si>
  <si>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</si>
  <si>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</si>
  <si>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</si>
  <si>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</si>
  <si>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</si>
  <si>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</si>
  <si>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</si>
  <si>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</si>
  <si>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</si>
  <si>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</si>
  <si>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</si>
  <si>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</si>
  <si>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</si>
  <si>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</si>
  <si>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</si>
  <si>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</si>
  <si>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</si>
  <si>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</si>
  <si>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</si>
  <si>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</si>
  <si>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</si>
  <si>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</si>
  <si>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</si>
  <si>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</si>
  <si>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</si>
  <si>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</si>
  <si>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</si>
  <si>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</si>
  <si>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</si>
  <si>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</si>
  <si>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</si>
  <si>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</si>
  <si>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</si>
  <si>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</si>
  <si>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</si>
  <si>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</si>
  <si>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</si>
  <si>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</si>
  <si>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</si>
  <si>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</si>
  <si>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</si>
  <si>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</si>
  <si>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</si>
  <si>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</si>
  <si>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</si>
  <si>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</si>
  <si>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</si>
  <si>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</si>
  <si>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</si>
  <si>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</si>
  <si>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</si>
  <si>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</si>
  <si>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</si>
  <si>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</si>
  <si>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</si>
  <si>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</si>
  <si>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</si>
  <si>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</si>
  <si>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</si>
  <si>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</si>
  <si>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</si>
  <si>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</si>
  <si>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</si>
  <si>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</si>
  <si>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</si>
  <si>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</si>
  <si>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</si>
  <si>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</si>
  <si>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</si>
  <si>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</si>
  <si>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</si>
  <si>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</si>
  <si>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</si>
  <si>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</si>
  <si>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</si>
  <si>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</si>
  <si>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</si>
  <si>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</si>
  <si>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</si>
  <si>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</si>
  <si>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</si>
  <si>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</si>
  <si>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</si>
  <si>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</si>
  <si>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</si>
  <si>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</si>
  <si>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</si>
  <si>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</si>
  <si>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</si>
  <si>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</si>
  <si>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</si>
  <si>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</si>
  <si>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</si>
  <si>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</si>
  <si>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</si>
  <si>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</si>
  <si>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</si>
  <si>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</si>
  <si>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</si>
  <si>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</si>
  <si>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</si>
  <si>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</si>
  <si>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</si>
  <si>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</si>
  <si>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</si>
  <si>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</si>
  <si>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</si>
  <si>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</si>
  <si>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</si>
  <si>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</si>
  <si>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</si>
  <si>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</si>
  <si>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</si>
  <si>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</si>
  <si>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</si>
  <si>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</si>
  <si>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</si>
  <si>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</si>
  <si>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</si>
  <si>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</si>
  <si>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</si>
  <si>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</si>
  <si>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</si>
  <si>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</si>
  <si>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</si>
  <si>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</si>
  <si>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</si>
  <si>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</si>
  <si>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</si>
  <si>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</si>
  <si>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</si>
  <si>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</si>
  <si>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</si>
  <si>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</si>
  <si>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</si>
  <si>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</si>
  <si>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</si>
  <si>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</si>
  <si>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</si>
  <si>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</si>
  <si>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</si>
  <si>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</si>
  <si>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</si>
  <si>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</si>
  <si>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</si>
  <si>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</si>
  <si>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</si>
  <si>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</si>
  <si>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</si>
  <si>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</si>
  <si>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</si>
  <si>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</si>
  <si>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</si>
  <si>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</si>
  <si>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</si>
  <si>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</si>
  <si>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</si>
  <si>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</si>
  <si>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</si>
  <si>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</si>
  <si>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</si>
  <si>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</si>
  <si>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</si>
  <si>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</si>
  <si>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</si>
  <si>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</si>
  <si>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</si>
  <si>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</si>
  <si>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</si>
  <si>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</si>
  <si>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</si>
  <si>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</si>
  <si>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</si>
  <si>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</si>
  <si>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</si>
  <si>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</si>
  <si>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</si>
  <si>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</si>
  <si>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</si>
  <si>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</si>
  <si>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</si>
  <si>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</si>
  <si>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</si>
  <si>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</si>
  <si>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</si>
  <si>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</si>
  <si>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</si>
  <si>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</si>
  <si>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</si>
  <si>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</si>
  <si>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</si>
  <si>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</si>
  <si>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</si>
  <si>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</si>
  <si>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</si>
  <si>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</si>
  <si>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</si>
  <si>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</si>
  <si>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</si>
  <si>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</si>
  <si>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</si>
  <si>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</si>
  <si>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</si>
  <si>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</si>
  <si>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</si>
  <si>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</si>
  <si>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</si>
  <si>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</si>
  <si>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</si>
  <si>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</si>
  <si>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</si>
  <si>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</si>
  <si>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</si>
  <si>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</si>
  <si>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</si>
  <si>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</si>
  <si>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</si>
  <si>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</si>
  <si>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</si>
  <si>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</si>
  <si>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</si>
  <si>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</si>
  <si>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</si>
  <si>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</si>
  <si>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</si>
  <si>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</si>
  <si>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</si>
  <si>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</si>
  <si>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</si>
  <si>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</si>
  <si>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</si>
  <si>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</si>
  <si>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</si>
  <si>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</si>
  <si>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</si>
  <si>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</si>
  <si>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</si>
  <si>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</si>
  <si>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</si>
  <si>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</si>
  <si>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</si>
  <si>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</si>
  <si>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</si>
  <si>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</si>
  <si>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</si>
  <si>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</si>
  <si>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</si>
  <si>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</si>
  <si>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</si>
  <si>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</si>
  <si>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</si>
  <si>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</si>
  <si>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</si>
  <si>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</si>
  <si>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</si>
  <si>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</si>
  <si>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</si>
  <si>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</si>
  <si>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</si>
  <si>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</si>
  <si>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</si>
  <si>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</si>
  <si>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</si>
  <si>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</si>
  <si>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</si>
  <si>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</si>
  <si>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</si>
  <si>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</si>
  <si>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</si>
  <si>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</si>
  <si>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</si>
  <si>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</si>
  <si>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</si>
  <si>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</si>
  <si>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</si>
  <si>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</si>
  <si>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</si>
  <si>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</si>
  <si>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</si>
  <si>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</si>
  <si>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</si>
  <si>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</si>
  <si>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</si>
  <si>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</si>
  <si>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</si>
  <si>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</si>
  <si>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</si>
  <si>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</si>
  <si>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</si>
  <si>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</si>
  <si>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</si>
  <si>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</si>
  <si>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</si>
  <si>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</si>
  <si>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</si>
  <si>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</si>
  <si>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</si>
  <si>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</si>
  <si>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</si>
  <si>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</si>
  <si>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</si>
  <si>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</si>
  <si>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</si>
  <si>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</si>
  <si>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</si>
  <si>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</si>
  <si>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</si>
  <si>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</si>
  <si>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</si>
  <si>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</si>
  <si>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</si>
  <si>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</si>
  <si>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</si>
  <si>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</si>
  <si>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</si>
  <si>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</si>
  <si>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</si>
  <si>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</si>
  <si>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</si>
  <si>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</si>
  <si>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</si>
  <si>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</si>
  <si>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</si>
  <si>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</si>
  <si>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</si>
  <si>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</si>
  <si>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</si>
  <si>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</si>
  <si>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</si>
  <si>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</si>
  <si>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</si>
  <si>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</si>
  <si>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</si>
  <si>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</si>
  <si>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</si>
  <si>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</si>
  <si>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</si>
  <si>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</si>
  <si>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</si>
  <si>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</si>
  <si>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</si>
  <si>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</si>
  <si>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</si>
  <si>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</si>
  <si>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</si>
  <si>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</si>
  <si>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</si>
  <si>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</si>
  <si>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</si>
  <si>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</si>
  <si>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</si>
  <si>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</si>
  <si>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</si>
  <si>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</si>
  <si>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</si>
  <si>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</si>
  <si>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</si>
  <si>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</si>
  <si>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</si>
  <si>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</si>
  <si>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</si>
  <si>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</si>
  <si>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</si>
  <si>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</si>
  <si>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</si>
  <si>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</si>
  <si>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</si>
  <si>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</si>
  <si>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</si>
  <si>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</si>
  <si>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</si>
  <si>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</si>
  <si>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</si>
  <si>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</si>
  <si>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</si>
  <si>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</si>
  <si>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</si>
  <si>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</si>
  <si>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</si>
  <si>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</si>
  <si>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</si>
  <si>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</si>
  <si>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</si>
  <si>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</si>
  <si>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</si>
  <si>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</si>
  <si>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</si>
  <si>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</si>
  <si>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</si>
  <si>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</si>
  <si>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</si>
  <si>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</si>
  <si>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</si>
  <si>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</si>
  <si>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</si>
  <si>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</si>
  <si>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</si>
  <si>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</si>
  <si>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</si>
  <si>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</si>
  <si>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</si>
  <si>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</si>
  <si>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</si>
  <si>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</si>
  <si>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</si>
  <si>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</si>
  <si>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</si>
  <si>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</si>
  <si>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</si>
  <si>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</si>
  <si>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</si>
  <si>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</si>
  <si>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</si>
  <si>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</si>
  <si>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</si>
  <si>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</si>
  <si>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</si>
  <si>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</si>
  <si>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</si>
  <si>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</si>
  <si>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</si>
  <si>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</si>
  <si>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</si>
  <si>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</si>
  <si>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</si>
  <si>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</si>
  <si>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</si>
  <si>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</si>
  <si>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</si>
  <si>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</si>
  <si>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</si>
  <si>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</si>
  <si>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</si>
  <si>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</si>
  <si>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</si>
  <si>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</si>
  <si>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</si>
  <si>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</si>
  <si>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</si>
  <si>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</si>
  <si>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</si>
  <si>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</si>
  <si>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</si>
  <si>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</si>
  <si>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</si>
  <si>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</si>
  <si>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</si>
  <si>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</si>
  <si>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</si>
  <si>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</si>
  <si>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</si>
  <si>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</si>
  <si>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</si>
  <si>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</si>
  <si>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</si>
  <si>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</si>
  <si>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</si>
  <si>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</si>
  <si>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</si>
  <si>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</si>
  <si>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</si>
  <si>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</si>
  <si>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</si>
  <si>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</si>
  <si>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</si>
  <si>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</si>
  <si>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</si>
  <si>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</si>
  <si>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</si>
  <si>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</si>
  <si>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</si>
  <si>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</si>
  <si>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</si>
  <si>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</si>
  <si>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</si>
  <si>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</si>
  <si>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</si>
  <si>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</si>
  <si>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</si>
  <si>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</si>
  <si>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</si>
  <si>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</si>
  <si>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</si>
  <si>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</si>
  <si>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</si>
  <si>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</si>
  <si>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</si>
  <si>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</si>
  <si>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</si>
  <si>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</si>
  <si>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</si>
  <si>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</si>
  <si>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</si>
  <si>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</si>
  <si>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</si>
  <si>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</si>
  <si>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</si>
  <si>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</si>
  <si>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</si>
  <si>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</si>
  <si>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</si>
  <si>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</si>
  <si>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</si>
  <si>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</si>
  <si>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</si>
  <si>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</si>
  <si>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</si>
  <si>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</si>
  <si>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</si>
  <si>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</si>
  <si>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</si>
  <si>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</si>
  <si>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</si>
  <si>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</si>
  <si>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</si>
  <si>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</si>
  <si>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</si>
  <si>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</si>
  <si>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</si>
  <si>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</si>
  <si>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</si>
  <si>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</si>
  <si>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</si>
  <si>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</si>
  <si>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</si>
  <si>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</si>
  <si>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</si>
  <si>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</si>
  <si>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</si>
  <si>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</si>
  <si>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</si>
  <si>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</si>
  <si>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</si>
  <si>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</si>
  <si>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</si>
  <si>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</si>
  <si>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</si>
  <si>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</si>
  <si>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</si>
  <si>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</si>
  <si>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</si>
  <si>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</si>
  <si>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</si>
  <si>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</si>
  <si>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</si>
  <si>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</si>
  <si>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</si>
  <si>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</si>
  <si>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</si>
  <si>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</si>
  <si>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</si>
  <si>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</si>
  <si>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</si>
  <si>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</si>
  <si>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</si>
  <si>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</si>
  <si>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</si>
  <si>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</si>
  <si>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</si>
  <si>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</si>
  <si>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</si>
  <si>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</si>
  <si>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</si>
  <si>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</si>
  <si>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</si>
  <si>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</si>
  <si>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</si>
  <si>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</si>
  <si>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</si>
  <si>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</si>
  <si>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</si>
  <si>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</si>
  <si>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</si>
  <si>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</si>
  <si>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</si>
  <si>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</si>
  <si>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</si>
  <si>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</si>
  <si>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</si>
  <si>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</si>
  <si>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</si>
  <si>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</si>
  <si>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</si>
  <si>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</si>
  <si>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</si>
  <si>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</si>
  <si>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</si>
  <si>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</si>
  <si>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</si>
  <si>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</si>
  <si>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</si>
  <si>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</si>
  <si>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</si>
  <si>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</si>
  <si>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</si>
  <si>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</si>
  <si>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</si>
  <si>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</si>
  <si>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</si>
  <si>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</si>
  <si>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</si>
  <si>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</si>
  <si>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</si>
  <si>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</si>
  <si>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</si>
  <si>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</si>
  <si>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</si>
  <si>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</si>
  <si>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</si>
  <si>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</si>
  <si>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</si>
  <si>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</si>
  <si>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</si>
  <si>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</si>
  <si>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</si>
  <si>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</si>
  <si>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</si>
  <si>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</si>
  <si>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</si>
  <si>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</si>
  <si>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</si>
  <si>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</si>
  <si>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</si>
  <si>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</si>
  <si>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</si>
  <si>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</si>
  <si>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</si>
  <si>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</si>
  <si>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</si>
  <si>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</si>
  <si>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</si>
  <si>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</si>
  <si>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</si>
  <si>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</si>
  <si>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</si>
  <si>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</si>
  <si>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</si>
  <si>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</si>
  <si>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</si>
  <si>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</si>
  <si>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</si>
  <si>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</si>
  <si>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</si>
  <si>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</si>
  <si>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</si>
  <si>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</si>
  <si>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</si>
  <si>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</si>
  <si>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</si>
  <si>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</si>
  <si>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</si>
  <si>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</si>
  <si>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</si>
  <si>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</si>
  <si>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</si>
  <si>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</si>
  <si>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</si>
  <si>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</si>
  <si>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</si>
  <si>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</si>
  <si>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</si>
  <si>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</si>
  <si>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</si>
  <si>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</si>
  <si>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</si>
  <si>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</si>
  <si>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</si>
  <si>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</si>
  <si>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</si>
  <si>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</si>
  <si>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</si>
  <si>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</si>
  <si>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</si>
  <si>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</si>
  <si>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</si>
  <si>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</si>
  <si>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</si>
  <si>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</si>
  <si>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</si>
  <si>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</si>
  <si>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</si>
  <si>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</si>
  <si>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</si>
  <si>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</si>
  <si>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</si>
  <si>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</si>
  <si>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</si>
  <si>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</si>
  <si>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</si>
  <si>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</si>
  <si>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</si>
  <si>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</si>
  <si>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</si>
  <si>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</si>
  <si>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</si>
  <si>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</si>
  <si>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</si>
  <si>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</si>
  <si>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</si>
  <si>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</si>
  <si>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</si>
  <si>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</si>
  <si>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</si>
  <si>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</si>
  <si>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</si>
  <si>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</si>
  <si>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</si>
  <si>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</si>
  <si>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</si>
  <si>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</si>
  <si>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</si>
  <si>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</si>
  <si>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</si>
  <si>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</si>
  <si>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</si>
  <si>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</si>
  <si>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</si>
  <si>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</si>
  <si>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</si>
  <si>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</si>
  <si>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</si>
  <si>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</si>
  <si>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</si>
  <si>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</si>
  <si>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</si>
  <si>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</si>
  <si>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</si>
  <si>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</si>
  <si>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</si>
  <si>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</si>
  <si>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</si>
  <si>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</si>
  <si>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</si>
  <si>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</si>
  <si>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</si>
  <si>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</si>
  <si>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</si>
  <si>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</si>
  <si>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</si>
  <si>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</si>
  <si>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</si>
  <si>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</si>
  <si>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</si>
  <si>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</si>
  <si>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</si>
  <si>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</si>
  <si>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</si>
  <si>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</si>
  <si>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</si>
  <si>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</si>
  <si>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</si>
  <si>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</si>
  <si>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</si>
  <si>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</si>
  <si>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</si>
  <si>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</si>
  <si>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</si>
  <si>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</si>
  <si>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</si>
  <si>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</si>
  <si>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</si>
  <si>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</si>
  <si>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</si>
  <si>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</si>
  <si>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</si>
  <si>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</si>
  <si>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</si>
  <si>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</si>
  <si>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</si>
  <si>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</si>
  <si>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</si>
  <si>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</si>
  <si>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</si>
  <si>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</si>
  <si>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</si>
  <si>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</si>
  <si>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</si>
  <si>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</si>
  <si>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</si>
  <si>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</si>
  <si>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</si>
  <si>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</si>
  <si>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</si>
  <si>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</si>
  <si>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</si>
  <si>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</si>
  <si>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</si>
  <si>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</si>
  <si>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</si>
  <si>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</si>
  <si>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</si>
  <si>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</si>
  <si>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</si>
  <si>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</si>
  <si>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</si>
  <si>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</si>
  <si>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</si>
  <si>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</si>
  <si>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</si>
  <si>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</si>
  <si>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</si>
  <si>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</si>
  <si>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</si>
  <si>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</si>
  <si>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</si>
  <si>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</si>
  <si>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</si>
  <si>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</si>
  <si>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</si>
  <si>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</si>
  <si>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</si>
  <si>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</si>
  <si>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</si>
  <si>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</si>
  <si>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</si>
  <si>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</si>
  <si>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</si>
  <si>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</si>
  <si>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</si>
  <si>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</si>
  <si>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</si>
  <si>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</si>
  <si>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</si>
  <si>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</si>
  <si>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</si>
  <si>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</si>
  <si>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</si>
  <si>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</si>
  <si>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</si>
  <si>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</si>
  <si>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</si>
  <si>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</si>
  <si>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</si>
  <si>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</si>
  <si>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</si>
  <si>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</si>
  <si>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</si>
  <si>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</si>
  <si>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</si>
  <si>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</si>
  <si>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</si>
  <si>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</si>
  <si>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</si>
  <si>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</si>
  <si>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</si>
  <si>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</si>
  <si>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</si>
  <si>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</si>
  <si>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</si>
  <si>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</si>
  <si>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</si>
  <si>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</si>
  <si>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</si>
  <si>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</si>
  <si>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</si>
  <si>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</si>
  <si>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</si>
  <si>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</si>
  <si>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</si>
  <si>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</si>
  <si>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</si>
  <si>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</si>
  <si>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</si>
  <si>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</si>
  <si>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</si>
  <si>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</si>
  <si>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</si>
  <si>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</si>
  <si>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</si>
  <si>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</si>
  <si>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</si>
  <si>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</si>
  <si>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</si>
  <si>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</si>
  <si>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</si>
  <si>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</si>
  <si>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</si>
  <si>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</si>
  <si>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</si>
  <si>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</si>
  <si>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</si>
  <si>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</si>
  <si>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</si>
  <si>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</si>
  <si>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</si>
  <si>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</si>
  <si>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</si>
  <si>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</si>
  <si>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</si>
  <si>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</si>
  <si>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</si>
  <si>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</si>
  <si>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</si>
  <si>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</si>
  <si>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</si>
  <si>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</si>
  <si>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</si>
  <si>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</si>
  <si>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</si>
  <si>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</si>
  <si>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</si>
  <si>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</si>
  <si>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</si>
  <si>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</si>
  <si>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</si>
  <si>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</si>
  <si>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</si>
  <si>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</si>
  <si>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</si>
  <si>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</si>
  <si>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</si>
  <si>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</si>
  <si>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</si>
  <si>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</si>
  <si>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</si>
  <si>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</si>
  <si>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</si>
  <si>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</si>
  <si>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</si>
  <si>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</si>
  <si>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</si>
  <si>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</si>
  <si>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</si>
  <si>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</si>
  <si>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</si>
  <si>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</si>
  <si>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</si>
  <si>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</si>
  <si>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</si>
  <si>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</si>
  <si>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</si>
  <si>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</si>
  <si>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</si>
  <si>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</si>
  <si>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</si>
  <si>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</si>
  <si>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</si>
  <si>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</si>
  <si>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</si>
  <si>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</si>
  <si>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</si>
  <si>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</si>
  <si>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</si>
  <si>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</si>
  <si>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</si>
  <si>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</si>
  <si>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</si>
  <si>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</si>
  <si>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</si>
  <si>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</si>
  <si>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</si>
  <si>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</si>
  <si>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</si>
  <si>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</si>
  <si>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</si>
  <si>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</si>
  <si>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</si>
  <si>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</si>
  <si>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</si>
  <si>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</si>
  <si>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</si>
  <si>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</si>
  <si>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</si>
  <si>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</si>
  <si>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</si>
  <si>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</si>
  <si>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</si>
  <si>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</si>
  <si>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</si>
  <si>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</si>
  <si>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</si>
  <si>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</si>
  <si>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</si>
  <si>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</si>
  <si>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</si>
  <si>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</si>
  <si>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</si>
  <si>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</si>
  <si>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</si>
  <si>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</si>
  <si>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</si>
  <si>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</si>
  <si>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</si>
  <si>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</si>
  <si>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</si>
  <si>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</si>
  <si>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</si>
  <si>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</si>
  <si>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</si>
  <si>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</si>
  <si>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</si>
  <si>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</si>
  <si>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</si>
  <si>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</si>
  <si>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</si>
  <si>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</si>
  <si>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</si>
  <si>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</si>
  <si>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</si>
  <si>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</si>
  <si>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</si>
  <si>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</si>
  <si>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</si>
  <si>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</si>
  <si>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</si>
  <si>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</si>
  <si>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</si>
  <si>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</si>
  <si>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</si>
  <si>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</si>
  <si>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</si>
  <si>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</si>
  <si>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</si>
  <si>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</si>
  <si>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</si>
  <si>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</si>
  <si>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</si>
  <si>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</si>
  <si>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</si>
  <si>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</si>
  <si>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</si>
  <si>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</si>
  <si>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</si>
  <si>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</si>
  <si>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</si>
  <si>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</si>
  <si>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</si>
  <si>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</si>
  <si>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</si>
  <si>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</si>
  <si>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</si>
  <si>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</si>
  <si>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</si>
  <si>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</si>
  <si>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</si>
  <si>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</si>
  <si>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</si>
  <si>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</si>
  <si>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</si>
  <si>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</si>
  <si>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</si>
  <si>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</si>
  <si>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</si>
  <si>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</si>
  <si>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</si>
  <si>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</si>
  <si>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</si>
  <si>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</si>
  <si>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</si>
  <si>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</si>
  <si>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</si>
  <si>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</si>
  <si>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</si>
  <si>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</si>
  <si>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</si>
  <si>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</si>
  <si>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</si>
  <si>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</si>
  <si>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</si>
  <si>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</si>
  <si>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</si>
  <si>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</si>
  <si>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</si>
  <si>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</si>
  <si>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</si>
  <si>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</si>
  <si>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</si>
  <si>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</si>
  <si>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</si>
  <si>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</si>
  <si>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</si>
  <si>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</si>
  <si>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</si>
  <si>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</si>
  <si>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</si>
  <si>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</si>
  <si>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</si>
  <si>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</si>
  <si>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</si>
  <si>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</si>
  <si>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</si>
  <si>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</si>
  <si>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</si>
  <si>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</si>
  <si>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</si>
  <si>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</si>
  <si>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</si>
  <si>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</si>
  <si>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</si>
  <si>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</si>
  <si>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</si>
  <si>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</si>
  <si>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</si>
  <si>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</si>
  <si>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</si>
  <si>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</si>
  <si>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</si>
  <si>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</si>
  <si>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</si>
  <si>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</si>
  <si>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</si>
  <si>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</si>
  <si>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</si>
  <si>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</si>
  <si>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</si>
  <si>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</si>
  <si>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</si>
  <si>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</si>
  <si>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</si>
  <si>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</si>
  <si>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</si>
  <si>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</si>
  <si>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</si>
  <si>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</si>
  <si>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</si>
  <si>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</si>
  <si>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</si>
  <si>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</si>
  <si>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</si>
  <si>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</si>
  <si>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</si>
  <si>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</si>
  <si>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</si>
  <si>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</si>
  <si>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</si>
  <si>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</si>
  <si>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</si>
  <si>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</si>
  <si>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</si>
  <si>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</si>
  <si>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</si>
  <si>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</si>
  <si>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</si>
  <si>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</si>
  <si>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</si>
  <si>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</si>
  <si>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</si>
  <si>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</si>
  <si>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</si>
  <si>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</si>
  <si>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</si>
  <si>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</si>
  <si>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</si>
  <si>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</si>
  <si>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</si>
  <si>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</si>
  <si>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</si>
  <si>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</si>
  <si>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</si>
  <si>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</si>
  <si>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</si>
  <si>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</si>
  <si>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</si>
  <si>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</si>
  <si>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</si>
  <si>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</si>
  <si>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</si>
  <si>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</si>
  <si>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</si>
  <si>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</si>
  <si>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</si>
  <si>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</si>
  <si>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</si>
  <si>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</si>
  <si>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</si>
  <si>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</si>
  <si>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</si>
  <si>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</si>
  <si>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</si>
  <si>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</si>
  <si>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</si>
  <si>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</si>
  <si>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</si>
  <si>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</si>
  <si>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</si>
  <si>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</si>
  <si>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</si>
  <si>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</si>
  <si>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</si>
  <si>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</si>
  <si>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</si>
  <si>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</si>
  <si>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</si>
  <si>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</si>
  <si>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</si>
  <si>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</si>
  <si>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</si>
  <si>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</si>
  <si>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</si>
  <si>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</si>
  <si>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</si>
  <si>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</si>
  <si>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</si>
  <si>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</si>
  <si>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</si>
  <si>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</si>
  <si>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</si>
  <si>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</si>
  <si>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</si>
  <si>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</si>
  <si>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</si>
  <si>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</si>
  <si>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</si>
  <si>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</si>
  <si>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</si>
  <si>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</si>
  <si>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</si>
  <si>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</si>
  <si>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</si>
  <si>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</si>
  <si>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</si>
  <si>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</si>
  <si>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</si>
  <si>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</si>
  <si>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</si>
  <si>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</si>
  <si>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</si>
  <si>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</si>
  <si>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</si>
  <si>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</si>
  <si>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</si>
  <si>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</si>
  <si>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</si>
  <si>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</si>
  <si>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</si>
  <si>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</si>
  <si>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</si>
  <si>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</si>
  <si>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</si>
  <si>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</si>
  <si>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</si>
  <si>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</si>
  <si>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</si>
  <si>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</si>
  <si>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</si>
  <si>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</si>
  <si>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</si>
  <si>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</si>
  <si>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</si>
  <si>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</si>
  <si>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</si>
  <si>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</si>
  <si>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</si>
  <si>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</si>
  <si>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</si>
  <si>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</si>
  <si>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</si>
  <si>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</si>
  <si>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</si>
  <si>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</si>
  <si>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</si>
  <si>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</si>
  <si>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</si>
  <si>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</si>
  <si>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</si>
  <si>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</si>
  <si>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</si>
  <si>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</si>
  <si>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</si>
  <si>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</si>
  <si>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</si>
  <si>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</si>
  <si>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</si>
  <si>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</si>
  <si>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</si>
  <si>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</si>
  <si>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</si>
  <si>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</si>
  <si>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</si>
  <si>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</si>
  <si>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</si>
  <si>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</si>
  <si>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</si>
  <si>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</si>
  <si>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</si>
  <si>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</si>
  <si>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</si>
  <si>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</si>
  <si>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</si>
  <si>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</si>
  <si>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</si>
  <si>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</si>
  <si>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</si>
  <si>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</si>
  <si>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</si>
  <si>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</si>
  <si>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</si>
  <si>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</si>
  <si>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</si>
  <si>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</si>
  <si>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</si>
  <si>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</si>
  <si>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</si>
  <si>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</si>
  <si>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</si>
  <si>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</si>
  <si>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</si>
  <si>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</si>
  <si>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</si>
  <si>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</si>
  <si>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</si>
  <si>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</si>
  <si>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</si>
  <si>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</si>
  <si>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</si>
  <si>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</si>
  <si>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</si>
  <si>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</si>
  <si>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</si>
  <si>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</si>
  <si>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</si>
  <si>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</si>
  <si>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</si>
  <si>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</si>
  <si>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</si>
  <si>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</si>
  <si>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</si>
  <si>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</si>
  <si>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</si>
  <si>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</si>
  <si>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</si>
  <si>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</si>
  <si>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</si>
  <si>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</si>
  <si>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</si>
  <si>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</si>
  <si>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</si>
  <si>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</si>
  <si>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</si>
  <si>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</si>
  <si>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</si>
  <si>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</si>
  <si>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</si>
  <si>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</si>
  <si>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</si>
  <si>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</si>
  <si>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</si>
  <si>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</si>
  <si>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</si>
  <si>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</si>
  <si>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</si>
  <si>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</si>
  <si>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</si>
  <si>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</si>
  <si>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</si>
  <si>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</si>
  <si>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</si>
  <si>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</si>
  <si>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</si>
  <si>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</si>
  <si>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</si>
  <si>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</si>
  <si>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</si>
  <si>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</si>
  <si>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</si>
  <si>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</si>
  <si>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</si>
  <si>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</si>
  <si>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</si>
  <si>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</si>
  <si>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</si>
  <si>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</si>
  <si>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</si>
  <si>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</si>
  <si>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</si>
  <si>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</si>
  <si>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</si>
  <si>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</si>
  <si>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</si>
  <si>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</si>
  <si>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</si>
  <si>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</si>
  <si>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</si>
  <si>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</si>
  <si>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</si>
  <si>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</si>
  <si>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</si>
  <si>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</si>
  <si>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</si>
  <si>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</si>
  <si>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</si>
  <si>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</si>
  <si>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</si>
  <si>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</si>
  <si>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</si>
  <si>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</si>
  <si>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</si>
  <si>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</si>
  <si>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</si>
  <si>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</si>
  <si>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</si>
  <si>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</si>
  <si>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</si>
  <si>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</si>
  <si>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</si>
  <si>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</si>
  <si>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</si>
  <si>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</si>
  <si>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</si>
  <si>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</si>
  <si>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</si>
  <si>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</si>
  <si>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</si>
  <si>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</si>
  <si>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</si>
  <si>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</si>
  <si>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</si>
  <si>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</si>
  <si>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</si>
  <si>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</si>
  <si>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</si>
  <si>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</si>
  <si>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</si>
  <si>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</si>
  <si>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</si>
  <si>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</si>
  <si>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</si>
  <si>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</si>
  <si>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</si>
  <si>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</si>
  <si>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</si>
  <si>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</si>
  <si>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</si>
  <si>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</si>
  <si>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</si>
  <si>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</si>
  <si>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</si>
  <si>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</si>
  <si>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</si>
  <si>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</si>
  <si>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</si>
  <si>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</si>
  <si>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</si>
  <si>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</si>
  <si>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</si>
  <si>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</si>
  <si>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</si>
  <si>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</si>
  <si>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</si>
  <si>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</si>
  <si>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</si>
  <si>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</si>
  <si>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</si>
  <si>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</si>
  <si>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</si>
  <si>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</si>
  <si>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</si>
  <si>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</si>
  <si>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</si>
  <si>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</si>
  <si>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</si>
  <si>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</si>
  <si>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</si>
  <si>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</si>
  <si>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</si>
  <si>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</si>
  <si>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</si>
  <si>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</si>
  <si>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</si>
  <si>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</si>
  <si>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</si>
  <si>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</si>
  <si>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</si>
  <si>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</si>
  <si>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</si>
  <si>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</si>
  <si>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</si>
  <si>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</si>
  <si>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</si>
  <si>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</si>
  <si>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</si>
  <si>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</si>
  <si>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</si>
  <si>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</si>
  <si>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</si>
  <si>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</si>
  <si>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</si>
  <si>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</si>
  <si>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</si>
  <si>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</si>
  <si>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</si>
  <si>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</si>
  <si>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</si>
  <si>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</si>
  <si>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</si>
  <si>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</si>
  <si>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</si>
  <si>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</si>
  <si>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</si>
  <si>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</si>
  <si>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</si>
  <si>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</si>
  <si>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</si>
  <si>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</si>
  <si>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</si>
  <si>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</si>
  <si>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</si>
  <si>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</si>
  <si>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</si>
  <si>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</si>
  <si>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</si>
  <si>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</si>
  <si>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</si>
  <si>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</si>
  <si>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</si>
  <si>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</si>
  <si>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</si>
  <si>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</si>
  <si>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</si>
  <si>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</si>
  <si>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</si>
  <si>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</si>
  <si>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</si>
  <si>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</si>
  <si>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</si>
  <si>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</si>
  <si>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</si>
  <si>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</si>
  <si>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</si>
  <si>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</si>
  <si>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</si>
  <si>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</si>
  <si>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</si>
  <si>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</si>
  <si>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</si>
  <si>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</si>
  <si>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</si>
  <si>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</si>
  <si>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</si>
  <si>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</si>
  <si>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</si>
  <si>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</si>
  <si>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</si>
  <si>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</si>
  <si>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</si>
  <si>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</si>
  <si>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</si>
  <si>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</si>
  <si>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</si>
  <si>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</si>
  <si>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</si>
  <si>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</si>
  <si>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</si>
  <si>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</si>
  <si>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</si>
  <si>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</si>
  <si>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</si>
  <si>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</si>
  <si>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</si>
  <si>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</si>
  <si>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</si>
  <si>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</si>
  <si>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</si>
  <si>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</si>
  <si>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</si>
  <si>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</si>
  <si>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</si>
  <si>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</si>
  <si>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</si>
  <si>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</si>
  <si>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</si>
  <si>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</si>
  <si>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</si>
  <si>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</si>
  <si>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</si>
  <si>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</si>
  <si>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</si>
  <si>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</si>
  <si>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</si>
  <si>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</si>
  <si>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</si>
  <si>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</si>
  <si>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</si>
  <si>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</si>
  <si>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</si>
  <si>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</si>
  <si>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</si>
  <si>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</si>
  <si>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</si>
  <si>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</si>
  <si>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</si>
  <si>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</si>
  <si>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</si>
  <si>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</si>
  <si>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</si>
  <si>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</si>
  <si>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</si>
  <si>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</si>
  <si>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</si>
  <si>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</si>
  <si>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</si>
  <si>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</si>
  <si>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</si>
  <si>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</si>
  <si>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</si>
  <si>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</si>
  <si>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</si>
  <si>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</si>
  <si>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</si>
  <si>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</si>
  <si>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</si>
  <si>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</si>
  <si>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</si>
  <si>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</si>
  <si>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</si>
  <si>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</si>
  <si>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</si>
  <si>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</si>
  <si>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</si>
  <si>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</si>
  <si>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</si>
  <si>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</si>
  <si>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</si>
  <si>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</si>
  <si>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</si>
  <si>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</si>
  <si>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</si>
  <si>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</si>
  <si>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</si>
  <si>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</si>
  <si>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</si>
  <si>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</si>
  <si>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</si>
  <si>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</si>
  <si>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</si>
  <si>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</si>
  <si>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</si>
  <si>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</si>
  <si>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</si>
  <si>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</si>
  <si>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</si>
  <si>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</si>
  <si>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</si>
  <si>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</si>
  <si>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</si>
  <si>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</si>
  <si>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</si>
  <si>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</si>
  <si>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</si>
  <si>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</si>
  <si>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</si>
  <si>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</si>
  <si>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</si>
  <si>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</si>
  <si>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</si>
  <si>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</si>
  <si>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</si>
  <si>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</si>
  <si>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</si>
  <si>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</si>
  <si>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</si>
  <si>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</si>
  <si>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</si>
  <si>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</si>
  <si>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</si>
  <si>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</si>
  <si>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</si>
  <si>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</si>
  <si>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</si>
  <si>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</si>
  <si>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</si>
  <si>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</si>
  <si>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</si>
  <si>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</si>
  <si>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</si>
  <si>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</si>
  <si>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</si>
  <si>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</si>
  <si>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</si>
  <si>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</si>
  <si>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</si>
  <si>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</si>
  <si>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</si>
  <si>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</si>
  <si>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</si>
  <si>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</si>
  <si>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</si>
  <si>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</si>
  <si>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</si>
  <si>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</si>
  <si>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</si>
  <si>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</si>
  <si>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</si>
  <si>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</si>
  <si>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</si>
  <si>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</si>
  <si>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</si>
  <si>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</si>
  <si>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</si>
  <si>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</si>
  <si>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</si>
  <si>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</si>
  <si>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</si>
  <si>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</si>
  <si>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</si>
  <si>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</si>
  <si>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</si>
  <si>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</si>
  <si>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</si>
  <si>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</si>
  <si>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</si>
  <si>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</si>
  <si>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</si>
  <si>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</si>
  <si>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</si>
  <si>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</si>
  <si>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</si>
  <si>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</si>
  <si>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</si>
  <si>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</si>
  <si>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</si>
  <si>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</si>
  <si>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</si>
  <si>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</si>
  <si>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</si>
  <si>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</si>
  <si>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</si>
  <si>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</si>
  <si>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</si>
  <si>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</si>
  <si>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</si>
  <si>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</si>
  <si>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</si>
  <si>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</si>
  <si>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</si>
  <si>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</si>
  <si>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</si>
  <si>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</si>
  <si>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</si>
  <si>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</si>
  <si>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</si>
  <si>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</si>
  <si>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</si>
  <si>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</si>
  <si>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</si>
  <si>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</si>
  <si>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</si>
  <si>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</si>
  <si>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</si>
  <si>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</si>
  <si>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</si>
  <si>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</si>
  <si>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</si>
  <si>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</si>
  <si>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</si>
  <si>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</si>
  <si>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</si>
  <si>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</si>
  <si>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</si>
  <si>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</si>
  <si>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</si>
  <si>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</si>
  <si>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</si>
  <si>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</si>
  <si>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</si>
  <si>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</si>
  <si>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</si>
  <si>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</si>
  <si>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</si>
  <si>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</si>
  <si>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</si>
  <si>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</si>
  <si>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</si>
  <si>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</si>
  <si>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</si>
  <si>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</si>
  <si>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</si>
  <si>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</si>
  <si>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</si>
  <si>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</si>
  <si>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</si>
  <si>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</si>
  <si>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</si>
  <si>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</si>
  <si>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</si>
  <si>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</si>
  <si>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</si>
  <si>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</si>
  <si>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</si>
  <si>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</si>
  <si>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</si>
  <si>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</si>
  <si>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</si>
  <si>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</si>
  <si>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</si>
  <si>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</si>
  <si>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</si>
  <si>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</si>
  <si>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</si>
  <si>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</si>
  <si>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</si>
  <si>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</si>
  <si>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</si>
  <si>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</si>
  <si>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</si>
  <si>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</si>
  <si>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</si>
  <si>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</si>
  <si>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</si>
  <si>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</si>
  <si>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</si>
  <si>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</si>
  <si>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</si>
  <si>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</si>
  <si>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</si>
  <si>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</si>
  <si>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</si>
  <si>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</si>
  <si>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</si>
  <si>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</si>
  <si>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</si>
  <si>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</si>
  <si>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</si>
  <si>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</si>
  <si>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</si>
  <si>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</si>
  <si>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</si>
  <si>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</si>
  <si>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</si>
  <si>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</si>
  <si>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</si>
  <si>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</si>
  <si>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</si>
  <si>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</si>
  <si>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</si>
  <si>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</si>
  <si>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</si>
  <si>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</si>
  <si>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</si>
  <si>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</si>
  <si>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</si>
  <si>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</si>
  <si>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</si>
  <si>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</si>
  <si>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</si>
  <si>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</si>
  <si>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</si>
  <si>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</si>
  <si>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</si>
  <si>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</si>
  <si>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</si>
  <si>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</si>
  <si>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</si>
  <si>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</si>
  <si>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</si>
  <si>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</si>
  <si>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</si>
  <si>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</si>
  <si>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</si>
  <si>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</si>
  <si>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</si>
  <si>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</si>
  <si>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</si>
  <si>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</si>
  <si>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</si>
  <si>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</si>
  <si>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</si>
  <si>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</si>
  <si>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</si>
  <si>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</si>
  <si>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</si>
  <si>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</si>
  <si>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</si>
  <si>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</si>
  <si>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</si>
  <si>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</si>
  <si>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</si>
  <si>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</si>
  <si>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</si>
  <si>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</si>
  <si>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</si>
  <si>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</si>
  <si>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</si>
  <si>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</si>
  <si>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</si>
  <si>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</si>
  <si>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</si>
  <si>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</si>
  <si>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</si>
  <si>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</si>
  <si>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</si>
  <si>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</si>
  <si>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</si>
  <si>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</si>
  <si>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</si>
  <si>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</si>
  <si>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</si>
  <si>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</si>
  <si>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</si>
  <si>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</si>
  <si>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</si>
  <si>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</si>
  <si>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</si>
  <si>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</si>
  <si>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</si>
  <si>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</si>
  <si>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</si>
  <si>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</si>
  <si>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</si>
  <si>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</si>
  <si>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</si>
  <si>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</si>
  <si>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</si>
  <si>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</si>
  <si>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</si>
  <si>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</si>
  <si>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</si>
  <si>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</si>
  <si>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</si>
  <si>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</si>
  <si>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</si>
  <si>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</si>
  <si>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</si>
  <si>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</si>
  <si>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</si>
  <si>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</si>
  <si>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</si>
  <si>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</si>
  <si>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</si>
  <si>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</si>
  <si>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</si>
  <si>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</si>
  <si>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</si>
  <si>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</si>
  <si>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</si>
  <si>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</si>
  <si>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</si>
  <si>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</si>
  <si>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</si>
  <si>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</si>
  <si>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</si>
  <si>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</si>
  <si>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</si>
  <si>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</si>
  <si>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</si>
  <si>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</si>
  <si>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</si>
  <si>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</si>
  <si>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</si>
  <si>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</si>
  <si>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</si>
  <si>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</si>
  <si>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</si>
  <si>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</si>
  <si>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</si>
  <si>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</si>
  <si>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</si>
  <si>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</si>
  <si>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</si>
  <si>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</si>
  <si>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</si>
  <si>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</si>
  <si>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</si>
  <si>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</si>
  <si>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</si>
  <si>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</si>
  <si>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</si>
  <si>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</si>
  <si>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</si>
  <si>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</si>
  <si>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</si>
  <si>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</si>
  <si>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</si>
  <si>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</si>
  <si>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</si>
  <si>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</si>
  <si>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</si>
  <si>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</si>
  <si>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</si>
  <si>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</si>
  <si>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</si>
  <si>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</si>
  <si>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</si>
  <si>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</si>
  <si>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</si>
  <si>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</si>
  <si>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</si>
  <si>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</si>
  <si>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</si>
  <si>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</si>
  <si>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</si>
  <si>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</si>
  <si>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</si>
  <si>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</si>
  <si>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</si>
  <si>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</si>
  <si>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</si>
  <si>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</si>
  <si>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</si>
  <si>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</si>
  <si>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</si>
  <si>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</si>
  <si>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</si>
  <si>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</si>
  <si>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</si>
  <si>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</si>
  <si>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</si>
  <si>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</si>
  <si>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</si>
  <si>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</si>
  <si>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</si>
  <si>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</si>
  <si>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</si>
  <si>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</si>
  <si>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</si>
  <si>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</si>
  <si>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</si>
  <si>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</si>
  <si>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</si>
  <si>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</si>
  <si>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</si>
  <si>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</si>
  <si>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</si>
  <si>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</si>
  <si>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</si>
  <si>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</si>
  <si>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</si>
  <si>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</si>
  <si>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</si>
  <si>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</si>
  <si>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</si>
  <si>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</si>
  <si>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</si>
  <si>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</si>
  <si>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</si>
  <si>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</si>
  <si>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</si>
  <si>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</si>
  <si>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</si>
  <si>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</si>
  <si>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</si>
  <si>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</si>
  <si>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</si>
  <si>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</si>
  <si>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</si>
  <si>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</si>
  <si>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</si>
  <si>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</si>
  <si>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</si>
  <si>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</si>
  <si>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</si>
  <si>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</si>
  <si>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</si>
  <si>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</si>
  <si>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</si>
  <si>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</si>
  <si>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</si>
  <si>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</si>
  <si>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</si>
  <si>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</si>
  <si>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</si>
  <si>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</si>
  <si>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</si>
  <si>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</si>
  <si>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</si>
  <si>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</si>
  <si>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</si>
  <si>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</si>
  <si>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</si>
  <si>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</si>
  <si>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</si>
  <si>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</si>
  <si>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</si>
  <si>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</si>
  <si>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</si>
  <si>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</si>
  <si>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</si>
  <si>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</si>
  <si>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</si>
  <si>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</si>
  <si>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</si>
  <si>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</si>
  <si>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</si>
  <si>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</si>
  <si>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</si>
  <si>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</si>
  <si>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</si>
  <si>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</si>
  <si>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</si>
  <si>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</si>
  <si>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</si>
  <si>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</si>
  <si>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</si>
  <si>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</si>
  <si>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</si>
  <si>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</si>
  <si>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</si>
  <si>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</si>
  <si>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</si>
  <si>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</si>
  <si>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</si>
  <si>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</si>
  <si>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</si>
  <si>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</si>
  <si>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</si>
  <si>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</si>
  <si>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</si>
  <si>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</si>
  <si>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</si>
  <si>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</si>
  <si>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</si>
  <si>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</si>
  <si>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</si>
  <si>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</si>
  <si>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</si>
  <si>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</si>
  <si>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</si>
  <si>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</si>
  <si>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</si>
  <si>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</si>
  <si>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</si>
  <si>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</si>
  <si>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</si>
  <si>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</si>
  <si>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</si>
  <si>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</si>
  <si>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</si>
  <si>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</si>
  <si>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</si>
  <si>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</si>
  <si>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</si>
  <si>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</si>
  <si>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</si>
  <si>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</si>
  <si>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</si>
  <si>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</si>
  <si>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</si>
  <si>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</si>
  <si>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</si>
  <si>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</si>
  <si>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</si>
  <si>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</si>
  <si>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</si>
  <si>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</si>
  <si>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</si>
  <si>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</si>
  <si>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</si>
  <si>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</si>
  <si>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</si>
  <si>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</si>
  <si>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</si>
  <si>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</si>
  <si>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</si>
  <si>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</si>
  <si>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</si>
  <si>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</si>
  <si>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</si>
  <si>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</si>
  <si>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</si>
  <si>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</si>
  <si>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</si>
  <si>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</si>
  <si>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</si>
  <si>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</si>
  <si>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</si>
  <si>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</si>
  <si>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</si>
  <si>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</si>
  <si>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</si>
  <si>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</si>
  <si>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</si>
  <si>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</si>
  <si>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</si>
  <si>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</si>
  <si>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</si>
  <si>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</si>
  <si>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</si>
  <si>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</si>
  <si>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</si>
  <si>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</si>
  <si>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</si>
  <si>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</si>
  <si>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</si>
  <si>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</si>
  <si>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</si>
  <si>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</si>
  <si>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</si>
  <si>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</si>
  <si>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</si>
  <si>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</si>
  <si>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</si>
  <si>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</si>
  <si>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</si>
  <si>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</si>
  <si>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</si>
  <si>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</si>
  <si>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</si>
  <si>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</si>
  <si>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</si>
  <si>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</si>
  <si>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</si>
  <si>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</si>
  <si>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</si>
  <si>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</si>
  <si>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</si>
  <si>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</si>
  <si>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</si>
  <si>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</si>
  <si>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</si>
  <si>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</si>
  <si>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</si>
  <si>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</si>
  <si>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</si>
  <si>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</si>
  <si>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</si>
  <si>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</si>
  <si>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</si>
  <si>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</si>
  <si>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</si>
  <si>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</si>
  <si>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</si>
  <si>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</si>
  <si>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</si>
  <si>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</si>
  <si>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</si>
  <si>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</si>
  <si>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</si>
  <si>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</si>
  <si>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</si>
  <si>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</si>
  <si>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</si>
  <si>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</si>
  <si>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</si>
  <si>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</si>
  <si>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</si>
  <si>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</si>
  <si>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</si>
  <si>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</si>
  <si>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</si>
  <si>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</si>
  <si>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</si>
  <si>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</si>
  <si>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</si>
  <si>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</si>
  <si>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</si>
  <si>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</si>
  <si>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</si>
  <si>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</si>
  <si>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</si>
  <si>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</si>
  <si>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</si>
  <si>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</si>
  <si>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</si>
  <si>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</si>
  <si>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</si>
  <si>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</si>
  <si>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</si>
  <si>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</si>
  <si>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</si>
  <si>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</si>
  <si>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</si>
  <si>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</si>
  <si>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</si>
  <si>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</si>
  <si>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</si>
  <si>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</si>
  <si>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</si>
  <si>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</si>
  <si>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</si>
  <si>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</si>
  <si>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</si>
  <si>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</si>
  <si>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</si>
  <si>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</si>
  <si>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</si>
  <si>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</si>
  <si>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</si>
  <si>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</si>
  <si>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</si>
  <si>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</si>
  <si>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</si>
  <si>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</si>
  <si>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</si>
  <si>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</si>
  <si>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</si>
  <si>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</si>
  <si>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</si>
  <si>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</si>
  <si>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</si>
  <si>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</si>
  <si>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</si>
  <si>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</si>
  <si>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</si>
  <si>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</si>
  <si>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</si>
  <si>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</si>
  <si>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</si>
  <si>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</si>
  <si>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</si>
  <si>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</si>
  <si>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</si>
  <si>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</si>
  <si>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</si>
  <si>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</si>
  <si>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</si>
  <si>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</si>
  <si>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</si>
  <si>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</si>
  <si>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</si>
  <si>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</si>
  <si>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</si>
  <si>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</si>
  <si>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</si>
  <si>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</si>
  <si>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</si>
  <si>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</si>
  <si>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</si>
  <si>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</si>
  <si>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</si>
  <si>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</si>
  <si>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</si>
  <si>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</si>
  <si>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</si>
  <si>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</si>
  <si>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</si>
  <si>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</si>
  <si>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</si>
  <si>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</si>
  <si>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</si>
  <si>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</si>
  <si>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</si>
  <si>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</si>
  <si>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</si>
  <si>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</si>
  <si>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</si>
  <si>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</si>
  <si>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</si>
  <si>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</si>
  <si>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</si>
  <si>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</si>
  <si>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</si>
  <si>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</si>
  <si>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</si>
  <si>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</si>
  <si>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</si>
  <si>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</si>
  <si>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</si>
  <si>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</si>
  <si>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</si>
  <si>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</si>
  <si>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</si>
  <si>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</si>
  <si>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</si>
  <si>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</si>
  <si>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</si>
  <si>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</si>
  <si>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</si>
  <si>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</si>
  <si>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</si>
  <si>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</si>
  <si>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</si>
  <si>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</si>
  <si>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</si>
  <si>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</si>
  <si>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</si>
  <si>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</si>
  <si>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</si>
  <si>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</si>
  <si>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</si>
  <si>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</si>
  <si>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</si>
  <si>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</si>
  <si>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</si>
  <si>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</si>
  <si>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</si>
  <si>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</si>
  <si>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</si>
  <si>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</si>
  <si>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</si>
  <si>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</si>
  <si>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</si>
  <si>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</si>
  <si>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</si>
  <si>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</si>
  <si>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</si>
  <si>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</si>
  <si>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</si>
  <si>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</si>
  <si>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</si>
  <si>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</si>
  <si>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</si>
  <si>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</si>
  <si>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</si>
  <si>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</si>
  <si>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</si>
  <si>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</si>
  <si>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</si>
  <si>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</si>
  <si>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</si>
  <si>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</si>
  <si>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</si>
  <si>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</si>
  <si>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</si>
  <si>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</si>
  <si>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</si>
  <si>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</si>
  <si>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</si>
  <si>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</si>
  <si>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</si>
  <si>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</si>
  <si>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</si>
  <si>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</si>
  <si>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</si>
  <si>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</si>
  <si>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</si>
  <si>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</si>
  <si>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</si>
  <si>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</si>
  <si>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</si>
  <si>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</si>
  <si>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</si>
  <si>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</si>
  <si>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</si>
  <si>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</si>
  <si>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</si>
  <si>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</si>
  <si>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</si>
  <si>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</si>
  <si>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</si>
  <si>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</si>
  <si>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</si>
  <si>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</si>
  <si>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</si>
  <si>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</si>
  <si>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</si>
  <si>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</si>
  <si>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</si>
  <si>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</si>
  <si>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</si>
  <si>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</si>
  <si>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</si>
  <si>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</si>
  <si>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</si>
  <si>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</si>
  <si>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</si>
  <si>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</si>
  <si>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</si>
  <si>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</si>
  <si>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</si>
  <si>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</si>
  <si>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</si>
  <si>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</si>
  <si>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</si>
  <si>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</si>
  <si>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</si>
  <si>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</si>
  <si>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</si>
  <si>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</si>
  <si>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</si>
  <si>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</si>
  <si>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</si>
  <si>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</si>
  <si>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</si>
  <si>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</si>
  <si>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</si>
  <si>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</si>
  <si>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</si>
  <si>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</si>
  <si>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</si>
  <si>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</si>
  <si>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</si>
  <si>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</si>
  <si>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</si>
  <si>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</si>
  <si>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</si>
  <si>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</si>
  <si>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</si>
  <si>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</si>
  <si>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</si>
  <si>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</si>
  <si>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</si>
  <si>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</si>
  <si>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</si>
  <si>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</si>
  <si>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</si>
  <si>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</si>
  <si>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</si>
  <si>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</si>
  <si>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</si>
  <si>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</si>
  <si>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</si>
  <si>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</si>
  <si>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</si>
  <si>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</si>
  <si>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</si>
  <si>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</si>
  <si>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</si>
  <si>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</si>
  <si>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</si>
  <si>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</si>
  <si>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</si>
  <si>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</si>
  <si>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</si>
  <si>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</si>
  <si>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</si>
  <si>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</si>
  <si>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</si>
  <si>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</si>
  <si>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</si>
  <si>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</si>
  <si>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</si>
  <si>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</si>
  <si>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</si>
  <si>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</si>
  <si>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</si>
  <si>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</si>
  <si>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</si>
  <si>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</si>
  <si>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</si>
  <si>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</si>
  <si>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</si>
  <si>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</si>
  <si>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</si>
  <si>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</si>
  <si>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</si>
  <si>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</si>
  <si>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</si>
  <si>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</si>
  <si>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</si>
  <si>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</si>
  <si>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</si>
  <si>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</si>
  <si>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</si>
  <si>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</si>
  <si>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</si>
  <si>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</si>
  <si>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</si>
  <si>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</si>
  <si>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</si>
  <si>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</si>
  <si>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</si>
  <si>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</si>
  <si>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</si>
  <si>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</si>
  <si>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</si>
  <si>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</si>
  <si>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</si>
  <si>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</si>
  <si>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</si>
  <si>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</si>
  <si>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</si>
  <si>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</si>
  <si>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</si>
  <si>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</si>
  <si>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</si>
  <si>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</si>
  <si>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</si>
  <si>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</si>
  <si>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</si>
  <si>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</si>
  <si>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</si>
  <si>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</si>
  <si>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</si>
  <si>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</si>
  <si>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</si>
  <si>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</si>
  <si>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</si>
  <si>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</si>
  <si>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</si>
  <si>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</si>
  <si>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</si>
  <si>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</si>
  <si>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</si>
  <si>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</si>
  <si>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</si>
  <si>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</si>
  <si>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</si>
  <si>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</si>
  <si>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</si>
  <si>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</si>
  <si>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</si>
  <si>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</si>
  <si>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</si>
  <si>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</si>
  <si>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</si>
  <si>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</si>
  <si>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</si>
  <si>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</si>
  <si>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</si>
  <si>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</si>
  <si>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</si>
  <si>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</si>
  <si>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</si>
  <si>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</si>
  <si>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</si>
  <si>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</si>
  <si>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</si>
  <si>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</si>
  <si>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</si>
  <si>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</si>
  <si>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</si>
  <si>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</si>
  <si>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</si>
  <si>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</si>
  <si>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</si>
  <si>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</si>
  <si>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</si>
  <si>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</si>
  <si>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</si>
  <si>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</si>
  <si>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</si>
  <si>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</si>
  <si>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</si>
  <si>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</si>
  <si>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</si>
  <si>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</si>
  <si>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</si>
  <si>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</si>
  <si>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</si>
  <si>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</si>
  <si>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</si>
  <si>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</si>
  <si>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</si>
  <si>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</si>
  <si>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</si>
  <si>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</si>
  <si>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</si>
  <si>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</si>
  <si>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</si>
  <si>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</si>
  <si>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</si>
  <si>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</si>
  <si>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</si>
  <si>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</si>
  <si>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</si>
  <si>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</si>
  <si>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</si>
  <si>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</si>
  <si>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</si>
  <si>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</si>
  <si>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</si>
  <si>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</si>
  <si>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</si>
  <si>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</si>
  <si>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</si>
  <si>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</si>
  <si>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</si>
  <si>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</si>
  <si>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</si>
  <si>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</si>
  <si>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</si>
  <si>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</si>
  <si>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</si>
  <si>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</si>
  <si>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</si>
  <si>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</si>
  <si>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</si>
  <si>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</si>
  <si>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</si>
  <si>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</si>
  <si>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</si>
  <si>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</si>
  <si>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</si>
  <si>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</si>
  <si>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</si>
  <si>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</si>
  <si>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</si>
  <si>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</si>
  <si>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</si>
  <si>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</si>
  <si>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</si>
  <si>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</si>
  <si>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</si>
  <si>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</si>
  <si>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</si>
  <si>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</si>
  <si>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</si>
  <si>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</si>
  <si>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</si>
  <si>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</si>
  <si>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</si>
  <si>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</si>
  <si>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</si>
  <si>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</si>
  <si>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</si>
  <si>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</si>
  <si>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</si>
  <si>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</si>
  <si>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</si>
  <si>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</si>
  <si>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</si>
  <si>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</si>
  <si>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</si>
  <si>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</si>
  <si>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</si>
  <si>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</si>
  <si>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</si>
  <si>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</si>
  <si>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</si>
  <si>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</si>
  <si>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</si>
  <si>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</si>
  <si>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</si>
  <si>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</si>
  <si>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</si>
  <si>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</si>
  <si>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</si>
  <si>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</si>
  <si>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</si>
  <si>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</si>
  <si>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</si>
  <si>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</si>
  <si>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</si>
  <si>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</si>
  <si>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</si>
  <si>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</si>
  <si>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</si>
  <si>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</si>
  <si>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</si>
  <si>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</si>
  <si>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</si>
  <si>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</si>
  <si>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</si>
  <si>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</si>
  <si>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</si>
  <si>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</si>
  <si>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</si>
  <si>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</si>
  <si>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</si>
  <si>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</si>
  <si>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</si>
  <si>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</si>
  <si>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</si>
  <si>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</si>
  <si>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</si>
  <si>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</si>
  <si>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</si>
  <si>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</si>
  <si>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</si>
  <si>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</si>
  <si>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</si>
  <si>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</si>
  <si>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</si>
  <si>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</si>
  <si>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</si>
  <si>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</si>
  <si>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</si>
  <si>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</si>
  <si>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</si>
  <si>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</si>
  <si>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</si>
  <si>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</si>
  <si>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</si>
  <si>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</si>
  <si>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</si>
  <si>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</si>
  <si>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</si>
  <si>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</si>
  <si>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</si>
  <si>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</si>
  <si>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</si>
  <si>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</si>
  <si>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</si>
  <si>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</si>
  <si>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</si>
  <si>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</si>
  <si>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</si>
  <si>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</si>
  <si>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</si>
  <si>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</si>
  <si>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</si>
  <si>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</si>
  <si>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</si>
  <si>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</si>
  <si>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</si>
  <si>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</si>
  <si>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</si>
  <si>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</si>
  <si>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</si>
  <si>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</si>
  <si>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</si>
  <si>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</si>
  <si>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</si>
  <si>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</si>
  <si>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</si>
  <si>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</si>
  <si>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</si>
  <si>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</si>
  <si>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</si>
  <si>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</si>
  <si>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</si>
  <si>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</si>
  <si>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</si>
  <si>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</si>
  <si>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</si>
  <si>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</si>
  <si>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</si>
  <si>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</si>
  <si>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</si>
  <si>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</si>
  <si>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</si>
  <si>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</si>
  <si>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</si>
  <si>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</si>
  <si>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</si>
  <si>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</si>
  <si>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</si>
  <si>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</si>
  <si>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</si>
  <si>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</si>
  <si>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</si>
  <si>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</si>
  <si>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</si>
  <si>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</si>
  <si>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</si>
  <si>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</si>
  <si>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</si>
  <si>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</si>
  <si>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</si>
  <si>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</si>
  <si>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</si>
  <si>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</si>
  <si>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</si>
  <si>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</si>
  <si>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</si>
  <si>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</si>
  <si>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</si>
  <si>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</si>
  <si>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</si>
  <si>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</si>
  <si>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</si>
  <si>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</si>
  <si>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</si>
  <si>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</si>
  <si>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</si>
  <si>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</si>
  <si>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</si>
  <si>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</si>
  <si>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</si>
  <si>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</si>
  <si>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</si>
  <si>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</si>
  <si>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</si>
  <si>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</si>
  <si>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</si>
  <si>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</si>
  <si>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</si>
  <si>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</si>
  <si>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</si>
  <si>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</si>
  <si>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</si>
  <si>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</si>
  <si>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</si>
  <si>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</si>
  <si>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</si>
  <si>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</si>
  <si>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</si>
  <si>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</si>
  <si>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</si>
  <si>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</si>
  <si>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</si>
  <si>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</si>
  <si>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</si>
  <si>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</si>
  <si>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</si>
  <si>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</si>
  <si>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</si>
  <si>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</si>
  <si>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</si>
  <si>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</si>
  <si>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</si>
  <si>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</si>
  <si>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</si>
  <si>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</si>
  <si>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</si>
  <si>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</si>
  <si>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</si>
  <si>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</si>
  <si>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</si>
  <si>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</si>
  <si>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</si>
  <si>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</si>
  <si>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</si>
  <si>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</si>
  <si>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</si>
  <si>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</si>
  <si>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</si>
  <si>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</si>
  <si>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</si>
  <si>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</si>
  <si>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</si>
  <si>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</si>
  <si>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</si>
  <si>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</si>
  <si>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</si>
  <si>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</si>
  <si>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</si>
  <si>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</si>
  <si>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</si>
  <si>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</si>
  <si>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</si>
  <si>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</si>
  <si>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</si>
  <si>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</si>
  <si>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</si>
  <si>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</si>
  <si>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</si>
  <si>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</si>
  <si>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</si>
  <si>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</si>
  <si>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</si>
  <si>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</si>
  <si>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</si>
  <si>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</si>
  <si>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</si>
  <si>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</si>
  <si>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</si>
  <si>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</si>
  <si>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</si>
  <si>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</si>
  <si>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</si>
  <si>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</si>
  <si>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</si>
  <si>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</si>
  <si>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</si>
  <si>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</si>
  <si>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</si>
  <si>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</si>
  <si>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</si>
  <si>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</si>
  <si>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</si>
  <si>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</si>
  <si>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</si>
  <si>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</si>
  <si>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</si>
  <si>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</si>
  <si>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</si>
  <si>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</si>
  <si>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</si>
  <si>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</si>
  <si>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</si>
  <si>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</si>
  <si>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</si>
  <si>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</si>
  <si>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</si>
  <si>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</si>
  <si>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</si>
  <si>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</si>
  <si>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</si>
  <si>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</si>
  <si>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</si>
  <si>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</si>
  <si>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</si>
  <si>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</si>
  <si>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</si>
  <si>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</si>
  <si>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</si>
  <si>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</si>
  <si>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</si>
  <si>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</si>
  <si>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</si>
  <si>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</si>
  <si>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</si>
  <si>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</si>
  <si>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</si>
  <si>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</si>
  <si>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</si>
  <si>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</si>
  <si>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</si>
  <si>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</si>
  <si>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</si>
  <si>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</si>
  <si>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</si>
  <si>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</si>
  <si>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</si>
  <si>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</si>
  <si>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</si>
  <si>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</si>
  <si>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</si>
  <si>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</si>
  <si>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</si>
  <si>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</si>
  <si>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</si>
  <si>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</si>
  <si>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</si>
  <si>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</si>
  <si>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</si>
  <si>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</si>
  <si>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</si>
  <si>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</si>
  <si>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</si>
  <si>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</si>
  <si>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</si>
  <si>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</si>
  <si>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</si>
  <si>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</si>
  <si>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</si>
  <si>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</si>
  <si>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</si>
  <si>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</si>
  <si>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</si>
  <si>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</si>
  <si>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</si>
  <si>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</si>
  <si>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</si>
  <si>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</si>
  <si>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</si>
  <si>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</si>
  <si>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</si>
  <si>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</si>
  <si>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</si>
  <si>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</si>
  <si>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</si>
  <si>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</si>
  <si>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</si>
  <si>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</si>
  <si>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</si>
  <si>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</si>
  <si>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</si>
  <si>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</si>
  <si>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</si>
  <si>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</si>
  <si>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</si>
  <si>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</si>
  <si>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</si>
  <si>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</si>
  <si>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</si>
  <si>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</si>
  <si>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</si>
  <si>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</si>
  <si>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</si>
  <si>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</si>
  <si>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</si>
  <si>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</si>
  <si>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</si>
  <si>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</si>
  <si>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</si>
  <si>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</si>
  <si>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</si>
  <si>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</si>
  <si>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</si>
  <si>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</si>
  <si>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</si>
  <si>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</si>
  <si>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</si>
  <si>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</si>
  <si>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</si>
  <si>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</si>
  <si>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</si>
  <si>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</si>
  <si>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</si>
  <si>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</si>
  <si>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</si>
  <si>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</si>
  <si>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</si>
  <si>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</si>
  <si>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</si>
  <si>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</si>
  <si>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</si>
  <si>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</si>
  <si>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</si>
  <si>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</si>
  <si>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</si>
  <si>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</si>
  <si>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</si>
  <si>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</si>
  <si>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</si>
  <si>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</si>
  <si>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</si>
  <si>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</si>
  <si>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</si>
  <si>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</si>
  <si>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</si>
  <si>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</si>
  <si>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</si>
  <si>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</si>
  <si>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</si>
  <si>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</si>
  <si>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</si>
  <si>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</si>
  <si>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</si>
  <si>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</si>
  <si>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</si>
  <si>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</si>
  <si>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</si>
  <si>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</si>
  <si>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</si>
  <si>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</si>
  <si>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</si>
  <si>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</si>
  <si>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</si>
  <si>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</si>
  <si>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</si>
  <si>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</si>
  <si>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</si>
  <si>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</si>
  <si>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</si>
  <si>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</si>
  <si>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</si>
  <si>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</si>
  <si>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</si>
  <si>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</si>
  <si>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</si>
  <si>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</si>
  <si>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</si>
  <si>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</si>
  <si>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</si>
  <si>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</si>
  <si>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</si>
  <si>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</si>
  <si>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</si>
  <si>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</si>
  <si>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</si>
  <si>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</si>
  <si>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</si>
  <si>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</si>
  <si>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</si>
  <si>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</si>
  <si>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</si>
  <si>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</si>
  <si>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</si>
  <si>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</si>
  <si>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</si>
  <si>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</si>
  <si>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</si>
  <si>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</si>
  <si>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</si>
  <si>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</si>
  <si>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</si>
  <si>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</si>
  <si>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</si>
  <si>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</si>
  <si>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</si>
  <si>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</si>
  <si>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</si>
  <si>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</si>
  <si>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</si>
  <si>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</si>
  <si>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</si>
  <si>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</si>
  <si>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</si>
  <si>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</si>
  <si>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</si>
  <si>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</si>
  <si>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</si>
  <si>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</si>
  <si>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</si>
  <si>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</si>
  <si>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</si>
  <si>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</si>
  <si>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</si>
  <si>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</si>
  <si>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</si>
  <si>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</si>
  <si>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</si>
  <si>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</si>
  <si>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</si>
  <si>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</si>
  <si>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</si>
  <si>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</si>
  <si>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</si>
  <si>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</si>
  <si>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</si>
  <si>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</si>
  <si>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</si>
  <si>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</si>
  <si>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</si>
  <si>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</si>
  <si>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</si>
  <si>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</si>
  <si>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</si>
  <si>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</si>
  <si>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</si>
  <si>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</si>
  <si>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</si>
  <si>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</si>
  <si>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</si>
  <si>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</si>
  <si>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</si>
  <si>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</si>
  <si>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</si>
  <si>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</si>
  <si>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</si>
  <si>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</si>
  <si>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</si>
  <si>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</si>
  <si>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</si>
  <si>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</si>
  <si>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</si>
  <si>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</si>
  <si>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</si>
  <si>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</si>
  <si>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</si>
  <si>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</si>
  <si>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</si>
  <si>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</si>
  <si>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</si>
  <si>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</si>
  <si>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</si>
  <si>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</si>
  <si>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</si>
  <si>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</si>
  <si>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</si>
  <si>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</si>
  <si>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</si>
  <si>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</si>
  <si>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</si>
  <si>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</si>
  <si>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</si>
  <si>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</si>
  <si>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</si>
  <si>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</si>
  <si>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</si>
  <si>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</si>
  <si>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</si>
  <si>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</si>
  <si>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</si>
  <si>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</si>
  <si>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</si>
  <si>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</si>
  <si>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</si>
  <si>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</si>
  <si>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</si>
  <si>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</si>
  <si>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</si>
  <si>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</si>
  <si>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</si>
  <si>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</si>
  <si>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</si>
  <si>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</si>
  <si>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</si>
  <si>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</si>
  <si>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</si>
  <si>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</si>
  <si>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</si>
  <si>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</si>
  <si>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</si>
  <si>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</si>
  <si>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</si>
  <si>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</si>
  <si>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</si>
  <si>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</si>
  <si>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</si>
  <si>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</si>
  <si>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</si>
  <si>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</si>
  <si>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</si>
  <si>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</si>
  <si>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</si>
  <si>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</si>
  <si>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</si>
  <si>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</si>
  <si>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</si>
  <si>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</si>
  <si>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</si>
  <si>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</si>
  <si>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</si>
  <si>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</si>
  <si>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</si>
  <si>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</si>
  <si>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</si>
  <si>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</si>
  <si>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</si>
  <si>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</si>
  <si>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</si>
  <si>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</si>
  <si>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</si>
  <si>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</si>
  <si>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</si>
  <si>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</si>
  <si>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</si>
  <si>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</si>
  <si>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</si>
  <si>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</si>
  <si>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</si>
  <si>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</si>
  <si>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</si>
  <si>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</si>
  <si>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</si>
  <si>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</si>
  <si>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</si>
  <si>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</si>
  <si>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</si>
  <si>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</si>
  <si>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</si>
  <si>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</si>
  <si>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</si>
  <si>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</si>
  <si>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</si>
  <si>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</si>
  <si>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</si>
  <si>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</si>
  <si>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</si>
  <si>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</si>
  <si>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</si>
  <si>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</si>
  <si>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</si>
  <si>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</si>
  <si>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</si>
  <si>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</si>
  <si>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</si>
  <si>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</si>
  <si>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</si>
  <si>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</si>
  <si>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</si>
  <si>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</si>
  <si>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</si>
  <si>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</si>
  <si>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</si>
  <si>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</si>
  <si>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</si>
  <si>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</si>
  <si>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</si>
  <si>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</si>
  <si>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</si>
  <si>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</si>
  <si>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</si>
  <si>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</si>
  <si>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</si>
  <si>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</si>
  <si>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</si>
  <si>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</si>
  <si>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</si>
  <si>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</si>
  <si>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</si>
  <si>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</si>
  <si>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</si>
  <si>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</si>
  <si>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</si>
  <si>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</si>
  <si>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</si>
  <si>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</si>
  <si>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</si>
  <si>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</si>
  <si>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</si>
  <si>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</si>
  <si>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</si>
  <si>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</si>
  <si>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</si>
  <si>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</si>
  <si>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</si>
  <si>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</si>
  <si>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</si>
  <si>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</si>
  <si>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</si>
  <si>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</si>
  <si>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</si>
  <si>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</si>
  <si>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</si>
  <si>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</si>
  <si>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</si>
  <si>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</si>
  <si>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</si>
  <si>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</si>
  <si>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</si>
  <si>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</si>
  <si>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</si>
  <si>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</si>
  <si>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</si>
  <si>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</si>
  <si>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</si>
  <si>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</si>
  <si>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</si>
  <si>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</si>
  <si>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</si>
  <si>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</si>
  <si>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</si>
  <si>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</si>
  <si>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</si>
  <si>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</si>
  <si>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</si>
  <si>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</si>
  <si>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</si>
  <si>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</si>
  <si>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</si>
  <si>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</si>
  <si>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</si>
  <si>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</si>
  <si>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</si>
  <si>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</si>
  <si>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</si>
  <si>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</si>
  <si>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</si>
  <si>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</si>
  <si>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</si>
  <si>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</si>
  <si>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</si>
  <si>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</si>
  <si>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</si>
  <si>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</si>
  <si>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</si>
  <si>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</si>
  <si>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</si>
  <si>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</si>
  <si>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</si>
  <si>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</si>
  <si>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</si>
  <si>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</si>
  <si>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</si>
  <si>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</si>
  <si>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</si>
  <si>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</si>
  <si>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</si>
  <si>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</si>
  <si>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</si>
  <si>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</si>
  <si>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</si>
  <si>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</si>
  <si>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</si>
  <si>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</si>
  <si>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</si>
  <si>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</si>
  <si>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</si>
  <si>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</si>
  <si>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</si>
  <si>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</si>
  <si>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</si>
  <si>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</si>
  <si>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</si>
  <si>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</si>
  <si>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</si>
  <si>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</si>
  <si>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</si>
  <si>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</si>
  <si>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</si>
  <si>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</si>
  <si>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</si>
  <si>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</si>
  <si>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</si>
  <si>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</si>
  <si>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</si>
  <si>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</si>
  <si>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</si>
  <si>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</si>
  <si>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</si>
  <si>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</si>
  <si>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</si>
  <si>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</si>
  <si>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</si>
  <si>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</si>
  <si>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</si>
  <si>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</si>
  <si>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</si>
  <si>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</si>
  <si>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</si>
  <si>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</si>
  <si>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</si>
  <si>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</si>
  <si>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</si>
  <si>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</si>
  <si>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</si>
  <si>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</si>
  <si>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</si>
  <si>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</si>
  <si>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</si>
  <si>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</si>
  <si>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</si>
  <si>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</si>
  <si>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</si>
  <si>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</si>
  <si>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</si>
  <si>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</si>
  <si>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</si>
  <si>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</si>
  <si>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</si>
  <si>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</si>
  <si>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</si>
  <si>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</si>
  <si>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</si>
  <si>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</si>
  <si>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</si>
  <si>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</si>
  <si>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</si>
  <si>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</si>
  <si>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</si>
  <si>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</si>
  <si>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</si>
  <si>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</si>
  <si>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</si>
  <si>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</si>
  <si>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</si>
  <si>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</si>
  <si>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</si>
  <si>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</si>
  <si>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</si>
  <si>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</si>
  <si>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</si>
  <si>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</si>
  <si>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</si>
  <si>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</si>
  <si>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</si>
  <si>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</si>
  <si>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</si>
  <si>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</si>
  <si>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</si>
  <si>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</si>
  <si>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</si>
  <si>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</si>
  <si>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</si>
  <si>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</si>
  <si>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</si>
  <si>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</si>
  <si>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</si>
  <si>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</si>
  <si>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</si>
  <si>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</si>
  <si>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</si>
  <si>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</si>
  <si>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</si>
  <si>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</si>
  <si>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</si>
  <si>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</si>
  <si>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</si>
  <si>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</si>
  <si>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</si>
  <si>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</si>
  <si>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</si>
  <si>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</si>
  <si>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</si>
  <si>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</si>
  <si>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</si>
  <si>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</si>
  <si>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</si>
  <si>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</si>
  <si>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</si>
  <si>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</si>
  <si>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</si>
  <si>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</si>
  <si>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</si>
  <si>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</si>
  <si>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</si>
  <si>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</si>
  <si>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</si>
  <si>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</si>
  <si>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</si>
  <si>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</si>
  <si>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</si>
  <si>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</si>
  <si>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</si>
  <si>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</si>
  <si>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</si>
  <si>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</si>
  <si>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</si>
  <si>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</si>
  <si>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</si>
  <si>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</si>
  <si>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</si>
  <si>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</si>
  <si>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</si>
  <si>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</si>
  <si>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</si>
  <si>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</si>
  <si>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</si>
  <si>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</si>
  <si>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</si>
  <si>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</si>
  <si>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</si>
  <si>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</si>
  <si>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</si>
  <si>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</si>
  <si>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</si>
  <si>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</si>
  <si>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</si>
  <si>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</si>
  <si>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</si>
  <si>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</si>
  <si>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</si>
  <si>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</si>
  <si>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</si>
  <si>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</si>
  <si>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</si>
  <si>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</si>
  <si>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</si>
  <si>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</si>
  <si>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</si>
  <si>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</si>
  <si>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</si>
  <si>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</si>
  <si>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</si>
  <si>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</si>
  <si>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</si>
  <si>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</si>
  <si>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</si>
  <si>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</si>
  <si>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</si>
  <si>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</si>
  <si>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</si>
  <si>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</si>
  <si>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</si>
  <si>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</si>
  <si>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</si>
  <si>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</si>
  <si>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</si>
  <si>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</si>
  <si>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</si>
  <si>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</si>
  <si>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</si>
  <si>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</si>
  <si>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</si>
  <si>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</si>
  <si>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</si>
  <si>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</si>
  <si>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</si>
  <si>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</si>
  <si>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</si>
  <si>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</si>
  <si>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</si>
  <si>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</si>
  <si>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</si>
  <si>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</si>
  <si>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</si>
  <si>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</si>
  <si>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</si>
  <si>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</si>
  <si>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</si>
  <si>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</si>
  <si>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</si>
  <si>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</si>
  <si>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</si>
  <si>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</si>
  <si>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</si>
  <si>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</si>
  <si>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</si>
  <si>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</si>
  <si>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</si>
  <si>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</si>
  <si>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</si>
  <si>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</si>
  <si>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</si>
  <si>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</si>
  <si>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</si>
  <si>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</si>
  <si>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</si>
  <si>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</si>
  <si>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</si>
  <si>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</si>
  <si>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</si>
  <si>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</si>
  <si>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</si>
  <si>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</si>
  <si>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</si>
  <si>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</si>
  <si>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</si>
  <si>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</si>
  <si>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</si>
  <si>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</si>
  <si>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</si>
  <si>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</si>
  <si>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</si>
  <si>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</si>
  <si>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</si>
  <si>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</si>
  <si>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</si>
  <si>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</si>
  <si>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</si>
  <si>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</si>
  <si>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</si>
  <si>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</si>
  <si>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</si>
  <si>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</si>
  <si>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</si>
  <si>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</si>
  <si>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</si>
  <si>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</si>
  <si>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</si>
  <si>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</si>
  <si>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</si>
  <si>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</si>
  <si>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</si>
  <si>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</si>
  <si>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</si>
  <si>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</si>
  <si>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</si>
  <si>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</si>
  <si>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</si>
  <si>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</si>
  <si>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</si>
  <si>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</si>
  <si>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</si>
  <si>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</si>
  <si>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</si>
  <si>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</si>
  <si>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</si>
  <si>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</si>
  <si>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</si>
  <si>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</si>
  <si>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</si>
  <si>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</si>
  <si>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</si>
  <si>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</si>
  <si>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</si>
  <si>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</si>
  <si>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</si>
  <si>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</si>
  <si>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</si>
  <si>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</si>
  <si>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</si>
  <si>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</si>
  <si>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</si>
  <si>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</si>
  <si>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</si>
  <si>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</si>
  <si>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</si>
  <si>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</si>
  <si>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</si>
  <si>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</si>
  <si>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</si>
  <si>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</si>
  <si>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</si>
  <si>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</si>
  <si>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</si>
  <si>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</si>
  <si>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</si>
  <si>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</si>
  <si>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</si>
  <si>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</si>
  <si>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</si>
  <si>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</si>
  <si>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</si>
  <si>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</si>
  <si>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</si>
  <si>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</si>
  <si>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</si>
  <si>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</si>
  <si>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</si>
  <si>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</si>
  <si>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</si>
  <si>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</si>
  <si>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</si>
  <si>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</si>
  <si>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</si>
  <si>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</si>
  <si>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</si>
  <si>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</si>
  <si>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</si>
  <si>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</si>
  <si>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</si>
  <si>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</si>
  <si>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</si>
  <si>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</si>
  <si>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</si>
  <si>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</si>
  <si>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</si>
  <si>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</si>
  <si>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</si>
  <si>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</si>
  <si>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</si>
  <si>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</si>
  <si>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</si>
  <si>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</si>
  <si>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</si>
  <si>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</si>
  <si>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</si>
  <si>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</si>
  <si>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</si>
  <si>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</si>
  <si>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</si>
  <si>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</si>
  <si>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</si>
  <si>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</si>
  <si>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</si>
  <si>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</si>
  <si>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</si>
  <si>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</si>
  <si>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</si>
  <si>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</si>
  <si>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</si>
  <si>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</si>
  <si>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</si>
  <si>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</si>
  <si>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</si>
  <si>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</si>
  <si>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</si>
  <si>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</si>
  <si>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</si>
  <si>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</si>
  <si>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</si>
  <si>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</si>
  <si>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</si>
  <si>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</si>
  <si>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</si>
  <si>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</si>
  <si>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</si>
  <si>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</si>
  <si>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</si>
  <si>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</si>
  <si>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</si>
  <si>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</si>
  <si>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</si>
  <si>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</si>
  <si>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</si>
  <si>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</si>
  <si>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</si>
  <si>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</si>
  <si>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</si>
  <si>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</si>
  <si>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</si>
  <si>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</si>
  <si>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</si>
  <si>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</si>
  <si>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</si>
  <si>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</si>
  <si>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</si>
  <si>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</si>
  <si>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</si>
  <si>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</si>
  <si>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</si>
  <si>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</si>
  <si>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</si>
  <si>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</si>
  <si>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</si>
  <si>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</si>
  <si>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</si>
  <si>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</si>
  <si>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</si>
  <si>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</si>
  <si>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</si>
  <si>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</si>
  <si>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</si>
  <si>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</si>
  <si>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</si>
  <si>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</si>
  <si>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</si>
  <si>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</si>
  <si>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</si>
  <si>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</si>
  <si>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</si>
  <si>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</si>
  <si>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</si>
  <si>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</si>
  <si>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</si>
  <si>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</si>
  <si>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</si>
  <si>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</si>
  <si>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</si>
  <si>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</si>
  <si>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</si>
  <si>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</si>
  <si>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</si>
  <si>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</si>
  <si>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</si>
  <si>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</si>
  <si>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</si>
  <si>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</si>
  <si>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</si>
  <si>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</si>
  <si>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</si>
  <si>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</si>
  <si>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</si>
  <si>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</si>
  <si>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</si>
  <si>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</si>
  <si>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</si>
  <si>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</si>
  <si>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</si>
  <si>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</si>
  <si>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</si>
  <si>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</si>
  <si>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</si>
  <si>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</si>
  <si>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</si>
  <si>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</si>
  <si>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</si>
  <si>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</si>
  <si>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</si>
  <si>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</si>
  <si>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</si>
  <si>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</si>
  <si>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</si>
  <si>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</si>
  <si>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</si>
  <si>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</si>
  <si>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</si>
  <si>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</si>
  <si>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</si>
  <si>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</si>
  <si>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</si>
  <si>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</si>
  <si>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</si>
  <si>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</si>
  <si>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</si>
  <si>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</si>
  <si>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</si>
  <si>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</si>
  <si>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</si>
  <si>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</si>
  <si>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</si>
  <si>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</si>
  <si>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</si>
  <si>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</si>
  <si>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</si>
  <si>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</si>
  <si>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</si>
  <si>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</si>
  <si>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</si>
  <si>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</si>
  <si>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</si>
  <si>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</si>
  <si>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</si>
  <si>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</si>
  <si>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</si>
  <si>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</si>
  <si>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</si>
  <si>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</si>
  <si>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</si>
  <si>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</si>
  <si>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</si>
  <si>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</si>
  <si>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</si>
  <si>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</si>
  <si>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</si>
  <si>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</si>
  <si>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</si>
  <si>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</si>
  <si>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</si>
  <si>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</si>
  <si>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</si>
  <si>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</si>
  <si>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</si>
  <si>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</si>
  <si>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</si>
  <si>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</si>
  <si>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</si>
  <si>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</si>
  <si>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</si>
  <si>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</si>
  <si>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</si>
  <si>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</si>
  <si>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</si>
  <si>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</si>
  <si>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</si>
  <si>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</si>
  <si>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</si>
  <si>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</si>
  <si>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</si>
  <si>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</si>
  <si>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</si>
  <si>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</si>
  <si>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</si>
  <si>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</si>
  <si>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</si>
  <si>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</si>
  <si>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</si>
  <si>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</si>
  <si>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</si>
  <si>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</si>
  <si>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</si>
  <si>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</si>
  <si>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</si>
  <si>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</si>
  <si>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</si>
  <si>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</si>
  <si>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</si>
  <si>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</si>
  <si>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</si>
  <si>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</si>
  <si>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</si>
  <si>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</si>
  <si>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</si>
  <si>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</si>
  <si>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</si>
  <si>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</si>
  <si>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</si>
  <si>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</si>
  <si>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</si>
  <si>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</si>
  <si>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</si>
  <si>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</si>
  <si>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</si>
  <si>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</si>
  <si>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</si>
  <si>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</si>
  <si>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</si>
  <si>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</si>
  <si>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</si>
  <si>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</si>
  <si>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</si>
  <si>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</si>
  <si>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</si>
  <si>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</si>
  <si>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</si>
  <si>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</si>
  <si>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</si>
  <si>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</si>
  <si>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</si>
  <si>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</si>
  <si>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</si>
  <si>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</si>
  <si>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</si>
  <si>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</si>
  <si>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</si>
  <si>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</si>
  <si>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</si>
  <si>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</si>
  <si>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</si>
  <si>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</si>
  <si>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</si>
  <si>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</si>
  <si>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</si>
  <si>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</si>
  <si>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</si>
  <si>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</si>
  <si>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</si>
  <si>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</si>
  <si>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</si>
  <si>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</si>
  <si>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</si>
  <si>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</si>
  <si>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</si>
  <si>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</si>
  <si>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</si>
  <si>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</si>
  <si>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</si>
  <si>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</si>
  <si>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</si>
  <si>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</si>
  <si>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</si>
  <si>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</si>
  <si>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</si>
  <si>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</si>
  <si>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</si>
  <si>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</si>
  <si>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</si>
  <si>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</si>
  <si>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</si>
  <si>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</si>
  <si>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</si>
  <si>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</si>
  <si>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</si>
  <si>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</si>
  <si>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</si>
  <si>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</si>
  <si>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</si>
  <si>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</si>
  <si>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</si>
  <si>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</si>
  <si>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</si>
  <si>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</si>
  <si>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</si>
  <si>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</si>
  <si>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</si>
  <si>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</si>
  <si>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</si>
  <si>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</si>
  <si>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</si>
  <si>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</si>
  <si>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</si>
  <si>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</si>
  <si>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</si>
  <si>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</si>
  <si>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</si>
  <si>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</si>
  <si>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</si>
  <si>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</si>
  <si>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</si>
  <si>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</si>
  <si>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</si>
  <si>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</si>
  <si>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</si>
  <si>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</si>
  <si>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</si>
  <si>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</si>
  <si>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</si>
  <si>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</si>
  <si>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</si>
  <si>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</si>
  <si>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</si>
  <si>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</si>
  <si>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</si>
  <si>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</si>
  <si>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</si>
  <si>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</si>
  <si>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</si>
  <si>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</si>
  <si>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</si>
  <si>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</si>
  <si>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</si>
  <si>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</si>
  <si>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</si>
  <si>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</si>
  <si>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</si>
  <si>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</si>
  <si>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</si>
  <si>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</si>
  <si>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</si>
  <si>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</si>
  <si>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</si>
  <si>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</si>
  <si>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</si>
  <si>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</si>
  <si>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</si>
  <si>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</si>
  <si>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</si>
  <si>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</si>
  <si>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</si>
  <si>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</si>
  <si>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</si>
  <si>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</si>
  <si>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</si>
  <si>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</si>
  <si>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</si>
  <si>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</si>
  <si>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</si>
  <si>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</si>
  <si>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</si>
  <si>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</si>
  <si>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</si>
  <si>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</si>
  <si>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</si>
  <si>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</si>
  <si>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</si>
  <si>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</si>
  <si>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</si>
  <si>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</si>
  <si>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</si>
  <si>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</si>
  <si>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</si>
  <si>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</si>
  <si>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</si>
  <si>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</si>
  <si>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</si>
  <si>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</si>
  <si>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</si>
  <si>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</si>
  <si>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</si>
  <si>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</si>
  <si>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</si>
  <si>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</si>
  <si>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</si>
  <si>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</si>
  <si>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</si>
  <si>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</si>
  <si>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</si>
  <si>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</si>
  <si>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</si>
  <si>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</si>
  <si>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</si>
  <si>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</si>
  <si>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</si>
  <si>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</si>
  <si>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</si>
  <si>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</si>
  <si>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</si>
  <si>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</si>
  <si>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</si>
  <si>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</si>
  <si>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</si>
  <si>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</si>
  <si>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</si>
  <si>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</si>
  <si>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</si>
  <si>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</si>
  <si>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</si>
  <si>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</si>
  <si>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</si>
  <si>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</si>
  <si>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</si>
  <si>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</si>
  <si>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</si>
  <si>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</si>
  <si>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</si>
  <si>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</si>
  <si>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</si>
  <si>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</si>
  <si>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</si>
  <si>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</si>
  <si>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</si>
  <si>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</si>
  <si>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</si>
  <si>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</si>
  <si>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</si>
  <si>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</si>
  <si>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</si>
  <si>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</si>
  <si>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</si>
  <si>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</si>
  <si>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</si>
  <si>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</si>
  <si>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</si>
  <si>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</si>
  <si>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</si>
  <si>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</si>
  <si>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</si>
  <si>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</si>
  <si>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</si>
  <si>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</si>
  <si>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</si>
  <si>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</si>
  <si>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</si>
  <si>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</si>
  <si>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</si>
  <si>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</si>
  <si>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</si>
  <si>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</si>
  <si>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</si>
  <si>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</si>
  <si>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</si>
  <si>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</si>
  <si>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</si>
  <si>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</si>
  <si>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</si>
  <si>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</si>
  <si>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</si>
  <si>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</si>
  <si>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</si>
  <si>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</si>
  <si>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</si>
  <si>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</si>
  <si>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</si>
  <si>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</si>
  <si>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</si>
  <si>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</si>
  <si>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</si>
  <si>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</si>
  <si>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</si>
  <si>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</si>
  <si>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</si>
  <si>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</si>
  <si>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</si>
  <si>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</si>
  <si>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</si>
  <si>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</si>
  <si>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</si>
  <si>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</si>
  <si>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</si>
  <si>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</si>
  <si>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</si>
  <si>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</si>
  <si>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</si>
  <si>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</si>
  <si>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</si>
  <si>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</si>
  <si>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</si>
  <si>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</si>
  <si>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</si>
  <si>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</si>
  <si>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</si>
  <si>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</si>
  <si>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</si>
  <si>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</si>
  <si>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</si>
  <si>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</si>
  <si>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</si>
  <si>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</si>
  <si>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</si>
  <si>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</si>
  <si>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</si>
  <si>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</si>
  <si>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</si>
  <si>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</si>
  <si>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</si>
  <si>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</si>
  <si>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</si>
  <si>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</si>
  <si>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</si>
  <si>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</si>
  <si>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</si>
  <si>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</si>
  <si>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</si>
  <si>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</si>
  <si>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</si>
  <si>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</si>
  <si>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</si>
  <si>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</si>
  <si>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</si>
  <si>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</si>
  <si>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</si>
  <si>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</si>
  <si>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</si>
  <si>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</si>
  <si>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</si>
  <si>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</si>
  <si>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</si>
  <si>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</si>
  <si>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</si>
  <si>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</si>
  <si>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</si>
  <si>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</si>
  <si>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</si>
  <si>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</si>
  <si>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</si>
  <si>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</si>
  <si>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</si>
  <si>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</si>
  <si>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</si>
  <si>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</si>
  <si>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</si>
  <si>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</si>
  <si>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</si>
  <si>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</si>
  <si>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</si>
  <si>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</si>
  <si>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</si>
  <si>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</si>
  <si>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</si>
  <si>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</si>
  <si>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</si>
  <si>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</si>
  <si>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</si>
  <si>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</si>
  <si>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</si>
  <si>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</si>
  <si>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</si>
  <si>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</si>
  <si>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</si>
  <si>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</si>
  <si>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</si>
  <si>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</si>
  <si>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</si>
  <si>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</si>
  <si>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</si>
  <si>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</si>
  <si>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</si>
  <si>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</si>
  <si>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</si>
  <si>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</si>
  <si>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</si>
  <si>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</si>
  <si>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</si>
  <si>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</si>
  <si>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</si>
  <si>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</si>
  <si>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</si>
  <si>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</si>
  <si>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</si>
  <si>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</si>
  <si>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</si>
  <si>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</si>
  <si>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</si>
  <si>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</si>
  <si>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</si>
  <si>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</si>
  <si>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</si>
  <si>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</si>
  <si>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</si>
  <si>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</si>
  <si>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</si>
  <si>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</si>
  <si>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</si>
  <si>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</si>
  <si>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</si>
  <si>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</si>
  <si>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</si>
  <si>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</si>
  <si>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</si>
  <si>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</si>
  <si>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</si>
  <si>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</si>
  <si>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</si>
  <si>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</si>
  <si>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</si>
  <si>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</si>
  <si>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</si>
  <si>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</si>
  <si>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</si>
  <si>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</si>
  <si>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</si>
  <si>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</si>
  <si>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</si>
  <si>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</si>
  <si>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</si>
  <si>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</si>
  <si>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</si>
  <si>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</si>
  <si>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</si>
  <si>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</si>
  <si>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</si>
  <si>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</si>
  <si>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</si>
  <si>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</si>
  <si>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</si>
  <si>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</si>
  <si>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</si>
  <si>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</si>
  <si>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</si>
  <si>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</si>
  <si>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</si>
  <si>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</si>
  <si>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</si>
  <si>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</si>
  <si>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</si>
  <si>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</si>
  <si>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</si>
  <si>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</si>
  <si>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</si>
  <si>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</si>
  <si>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</si>
  <si>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</si>
  <si>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</si>
  <si>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</si>
  <si>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</si>
  <si>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</si>
  <si>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</si>
  <si>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</si>
  <si>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</si>
  <si>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</si>
  <si>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</si>
  <si>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</si>
  <si>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</si>
  <si>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</si>
  <si>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</si>
  <si>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</si>
  <si>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</si>
  <si>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</si>
  <si>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</si>
  <si>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</si>
  <si>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</si>
  <si>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</si>
  <si>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</si>
  <si>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</si>
  <si>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</si>
  <si>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</si>
  <si>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</si>
  <si>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</si>
  <si>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</si>
  <si>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</si>
  <si>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</si>
  <si>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</si>
  <si>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</si>
  <si>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</si>
  <si>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</si>
  <si>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</si>
  <si>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</si>
  <si>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</si>
  <si>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</si>
  <si>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</si>
  <si>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</si>
  <si>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</si>
  <si>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</si>
  <si>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</si>
  <si>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</si>
  <si>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</si>
  <si>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</si>
  <si>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</si>
  <si>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</si>
  <si>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</si>
  <si>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</si>
  <si>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</si>
  <si>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</si>
  <si>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</si>
  <si>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</si>
  <si>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</si>
  <si>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</si>
  <si>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</si>
  <si>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</si>
  <si>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</si>
  <si>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</si>
  <si>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</si>
  <si>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</si>
  <si>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</si>
  <si>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</si>
  <si>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</si>
  <si>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</si>
  <si>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</si>
  <si>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</si>
  <si>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</si>
  <si>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</si>
  <si>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</si>
  <si>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</si>
  <si>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</si>
  <si>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</si>
  <si>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</si>
  <si>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</si>
  <si>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</si>
  <si>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</si>
  <si>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</si>
  <si>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</si>
  <si>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</si>
  <si>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</si>
  <si>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</si>
  <si>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</si>
  <si>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</si>
  <si>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</si>
  <si>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</si>
  <si>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</si>
  <si>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</si>
  <si>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</si>
  <si>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</si>
  <si>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</si>
  <si>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</si>
  <si>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</si>
  <si>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</si>
  <si>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</si>
  <si>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</si>
  <si>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</si>
  <si>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</si>
  <si>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</si>
  <si>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</si>
  <si>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</si>
  <si>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</si>
  <si>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</si>
  <si>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</si>
  <si>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</si>
  <si>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</si>
  <si>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</si>
  <si>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</si>
  <si>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</si>
  <si>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</si>
  <si>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</si>
  <si>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</si>
  <si>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</si>
  <si>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</si>
  <si>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</si>
  <si>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</si>
  <si>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</si>
  <si>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</si>
  <si>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</si>
  <si>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</si>
  <si>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</si>
  <si>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</si>
  <si>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</si>
  <si>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</si>
  <si>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</si>
  <si>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</si>
  <si>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</si>
  <si>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</si>
  <si>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</si>
  <si>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</si>
  <si>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</si>
  <si>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</si>
  <si>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</si>
  <si>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</si>
  <si>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</si>
  <si>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</si>
  <si>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</si>
  <si>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</si>
  <si>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</si>
  <si>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</si>
  <si>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</si>
  <si>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</si>
  <si>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</si>
  <si>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</si>
  <si>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</si>
  <si>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</si>
  <si>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</si>
  <si>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</si>
  <si>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</si>
  <si>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</si>
  <si>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</si>
  <si>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</si>
  <si>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</si>
  <si>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</si>
  <si>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</si>
  <si>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</si>
  <si>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</si>
  <si>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</si>
  <si>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</si>
  <si>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</si>
  <si>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</si>
  <si>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</si>
  <si>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</si>
  <si>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</si>
  <si>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</si>
  <si>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</si>
  <si>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</si>
  <si>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</si>
  <si>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</si>
  <si>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</si>
  <si>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</si>
  <si>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</si>
  <si>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</si>
  <si>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</si>
  <si>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</si>
  <si>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</si>
  <si>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</si>
  <si>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</si>
  <si>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</si>
  <si>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</si>
  <si>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</si>
  <si>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</si>
  <si>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</si>
  <si>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</si>
  <si>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</si>
  <si>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</si>
  <si>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</si>
  <si>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</si>
  <si>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</si>
  <si>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</si>
  <si>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</si>
  <si>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</si>
  <si>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</si>
  <si>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</si>
  <si>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</si>
  <si>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</si>
  <si>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</si>
  <si>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</si>
  <si>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</si>
  <si>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</si>
  <si>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</si>
  <si>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</si>
  <si>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</si>
  <si>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</si>
  <si>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</si>
  <si>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</si>
  <si>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</si>
  <si>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</si>
  <si>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</si>
  <si>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</si>
  <si>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</si>
  <si>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</si>
  <si>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</si>
  <si>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</si>
  <si>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</si>
  <si>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</si>
  <si>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</si>
  <si>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</si>
  <si>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</si>
  <si>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</si>
  <si>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</si>
  <si>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</si>
  <si>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</si>
  <si>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</si>
  <si>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</si>
  <si>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</si>
  <si>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</si>
  <si>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</si>
  <si>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</si>
  <si>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</si>
  <si>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</si>
  <si>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</si>
  <si>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</si>
  <si>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</si>
  <si>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</si>
  <si>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</si>
  <si>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</si>
  <si>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</si>
  <si>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</si>
  <si>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</si>
  <si>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</si>
  <si>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</si>
  <si>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</si>
  <si>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</si>
  <si>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</si>
  <si>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</si>
  <si>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</si>
  <si>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</si>
  <si>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</si>
  <si>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</si>
  <si>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</si>
  <si>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</si>
  <si>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</si>
  <si>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</si>
  <si>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</si>
  <si>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</si>
  <si>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</si>
  <si>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</si>
  <si>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</si>
  <si>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</si>
  <si>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</si>
  <si>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</si>
  <si>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</si>
  <si>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</si>
  <si>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</si>
  <si>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</si>
  <si>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</si>
  <si>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</si>
  <si>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</si>
  <si>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</si>
  <si>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</si>
  <si>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</si>
  <si>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</si>
  <si>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</si>
  <si>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</si>
  <si>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</si>
  <si>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</si>
  <si>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</si>
  <si>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</si>
  <si>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</si>
  <si>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</si>
  <si>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</si>
  <si>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</si>
  <si>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</si>
  <si>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</si>
  <si>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</si>
  <si>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</si>
  <si>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</si>
  <si>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</si>
  <si>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</si>
  <si>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</si>
  <si>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</si>
  <si>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</si>
  <si>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</si>
  <si>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</si>
  <si>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</si>
  <si>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</si>
  <si>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</si>
  <si>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</si>
  <si>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</si>
  <si>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</si>
  <si>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</si>
  <si>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</si>
  <si>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</si>
  <si>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</si>
  <si>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</si>
  <si>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</si>
  <si>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</si>
  <si>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</si>
  <si>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</si>
  <si>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</si>
  <si>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</si>
  <si>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</si>
  <si>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</si>
  <si>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</si>
  <si>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</si>
  <si>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</si>
  <si>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</si>
  <si>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</si>
  <si>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</si>
  <si>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</si>
  <si>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</si>
  <si>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</si>
  <si>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</si>
  <si>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</si>
  <si>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</si>
  <si>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</si>
  <si>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</si>
  <si>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</si>
  <si>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</si>
  <si>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</si>
  <si>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</si>
  <si>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</si>
  <si>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</si>
  <si>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</si>
  <si>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</si>
  <si>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</si>
  <si>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</si>
  <si>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</si>
  <si>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</si>
  <si>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</si>
  <si>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</si>
  <si>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</si>
  <si>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</si>
  <si>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</si>
  <si>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</si>
  <si>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</si>
  <si>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</si>
  <si>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</si>
  <si>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</si>
  <si>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</si>
  <si>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</si>
  <si>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</si>
  <si>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</si>
  <si>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</si>
  <si>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</si>
  <si>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</si>
  <si>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</si>
  <si>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</si>
  <si>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</si>
  <si>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</si>
  <si>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</si>
  <si>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</si>
  <si>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</si>
  <si>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</si>
  <si>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</si>
  <si>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</si>
  <si>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</si>
  <si>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</si>
  <si>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</si>
  <si>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</si>
  <si>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</si>
  <si>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</si>
  <si>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</si>
  <si>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</si>
  <si>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</si>
  <si>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</si>
  <si>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</si>
  <si>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</si>
  <si>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</si>
  <si>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</si>
  <si>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</si>
  <si>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</si>
  <si>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</si>
  <si>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</si>
  <si>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</si>
  <si>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</si>
  <si>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</si>
  <si>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</si>
  <si>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</si>
  <si>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</si>
  <si>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</si>
  <si>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</si>
  <si>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</si>
  <si>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</si>
  <si>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</si>
  <si>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</si>
  <si>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</si>
  <si>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</si>
  <si>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</si>
  <si>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</si>
  <si>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</si>
  <si>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</si>
  <si>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</si>
  <si>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</si>
  <si>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</si>
  <si>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</si>
  <si>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</si>
  <si>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</si>
  <si>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</si>
  <si>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</si>
  <si>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</si>
  <si>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</si>
  <si>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</si>
  <si>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</si>
  <si>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</si>
  <si>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</si>
  <si>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</si>
  <si>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</si>
  <si>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</si>
  <si>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</si>
  <si>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</si>
  <si>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</si>
  <si>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</si>
  <si>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</si>
  <si>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</si>
  <si>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</si>
  <si>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</si>
  <si>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</si>
  <si>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</si>
  <si>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</si>
  <si>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</si>
  <si>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</si>
  <si>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</si>
  <si>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</si>
  <si>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</si>
  <si>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</si>
  <si>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</si>
  <si>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</si>
  <si>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</si>
  <si>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</si>
  <si>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</si>
  <si>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</si>
  <si>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</si>
  <si>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</si>
  <si>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</si>
  <si>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</si>
  <si>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</si>
  <si>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</si>
  <si>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</si>
  <si>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</si>
  <si>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</si>
  <si>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</si>
  <si>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</si>
  <si>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</si>
  <si>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</si>
  <si>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</si>
  <si>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</si>
  <si>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</si>
  <si>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</si>
  <si>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</si>
  <si>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</si>
  <si>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</si>
  <si>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</si>
  <si>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</si>
  <si>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</si>
  <si>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</si>
  <si>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</si>
  <si>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</si>
  <si>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</si>
  <si>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</si>
  <si>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</si>
  <si>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</si>
  <si>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</si>
  <si>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</si>
  <si>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</si>
  <si>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</si>
  <si>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</si>
  <si>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</si>
  <si>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</si>
  <si>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</si>
  <si>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</si>
  <si>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</si>
  <si>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</si>
  <si>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</si>
  <si>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</si>
  <si>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</si>
  <si>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</si>
  <si>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</si>
  <si>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</si>
  <si>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</si>
  <si>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</si>
  <si>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</si>
  <si>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</si>
  <si>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</si>
  <si>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</si>
  <si>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</si>
  <si>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</si>
  <si>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</si>
  <si>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</si>
  <si>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</si>
  <si>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</si>
  <si>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</si>
  <si>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</si>
  <si>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</si>
  <si>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</si>
  <si>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</si>
  <si>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</si>
  <si>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</si>
  <si>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</si>
  <si>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</si>
  <si>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</si>
  <si>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</si>
  <si>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</si>
  <si>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</si>
  <si>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</si>
  <si>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</si>
  <si>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</si>
  <si>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</si>
  <si>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</si>
  <si>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</si>
  <si>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</si>
  <si>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</si>
  <si>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</si>
  <si>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</si>
  <si>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</si>
  <si>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</si>
  <si>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</si>
  <si>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</si>
  <si>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</si>
  <si>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</si>
  <si>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</si>
  <si>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</si>
  <si>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</si>
  <si>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</si>
  <si>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</si>
  <si>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</si>
  <si>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</si>
  <si>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</si>
  <si>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</si>
  <si>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</si>
  <si>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</si>
  <si>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</si>
  <si>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</si>
  <si>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</si>
  <si>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</si>
  <si>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</si>
  <si>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</si>
  <si>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</si>
  <si>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</si>
  <si>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</si>
  <si>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</si>
  <si>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</si>
  <si>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</si>
  <si>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</si>
  <si>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</si>
  <si>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</si>
  <si>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</si>
  <si>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</si>
  <si>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</si>
  <si>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</si>
  <si>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</si>
  <si>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</si>
  <si>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</si>
  <si>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</si>
  <si>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</si>
  <si>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</si>
  <si>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</si>
  <si>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</si>
  <si>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</si>
  <si>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</si>
  <si>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</si>
  <si>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</si>
  <si>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</si>
  <si>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</si>
  <si>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</si>
  <si>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</si>
  <si>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</si>
  <si>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</si>
  <si>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</si>
  <si>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</si>
  <si>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</si>
  <si>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</si>
  <si>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</si>
  <si>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</si>
  <si>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</si>
  <si>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</si>
  <si>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</si>
  <si>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</si>
  <si>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</si>
  <si>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</si>
  <si>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</si>
  <si>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</si>
  <si>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</si>
  <si>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</si>
  <si>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</si>
  <si>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</si>
  <si>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</si>
  <si>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</si>
  <si>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</si>
  <si>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</si>
  <si>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</si>
  <si>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</si>
  <si>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</si>
  <si>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</si>
  <si>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</si>
  <si>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</si>
  <si>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</si>
  <si>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</si>
  <si>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</si>
  <si>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</si>
  <si>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</si>
  <si>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</si>
  <si>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</si>
  <si>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</si>
  <si>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</si>
  <si>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</si>
  <si>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</si>
  <si>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</si>
  <si>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</si>
  <si>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</si>
  <si>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</si>
  <si>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</si>
  <si>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</si>
  <si>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</si>
  <si>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</si>
  <si>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</si>
  <si>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</si>
  <si>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</si>
  <si>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</si>
  <si>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</si>
  <si>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</si>
  <si>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</si>
  <si>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</si>
  <si>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</si>
  <si>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</si>
  <si>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</si>
  <si>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</si>
  <si>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</si>
  <si>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</si>
  <si>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</si>
  <si>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</si>
  <si>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</si>
  <si>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</si>
  <si>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</si>
  <si>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</si>
  <si>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</si>
  <si>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</si>
  <si>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</si>
  <si>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</si>
  <si>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</si>
  <si>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</si>
  <si>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</si>
  <si>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</si>
  <si>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</si>
  <si>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</si>
  <si>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</si>
  <si>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</si>
  <si>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</si>
  <si>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</si>
  <si>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</si>
  <si>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</si>
  <si>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</si>
  <si>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</si>
  <si>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</si>
  <si>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</si>
  <si>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</si>
  <si>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</si>
  <si>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</si>
  <si>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</si>
  <si>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</si>
  <si>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</si>
  <si>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</si>
  <si>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</si>
  <si>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</si>
  <si>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</si>
  <si>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</si>
  <si>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</si>
  <si>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</si>
  <si>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</si>
  <si>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</si>
  <si>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</si>
  <si>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</si>
  <si>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</si>
  <si>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</si>
  <si>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</si>
  <si>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</si>
  <si>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</si>
  <si>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</si>
  <si>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</si>
  <si>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</si>
  <si>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</si>
  <si>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</si>
  <si>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</si>
  <si>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</si>
  <si>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</si>
  <si>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</si>
  <si>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</si>
  <si>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</si>
  <si>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</si>
  <si>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</si>
  <si>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</si>
  <si>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</si>
  <si>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</si>
  <si>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</si>
  <si>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</si>
  <si>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</si>
  <si>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</si>
  <si>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</si>
  <si>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</si>
  <si>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</si>
  <si>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</si>
  <si>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</si>
  <si>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</si>
  <si>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</si>
  <si>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</si>
  <si>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</si>
  <si>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</si>
  <si>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</si>
  <si>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</si>
  <si>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</si>
  <si>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</si>
  <si>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</si>
  <si>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</si>
  <si>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</si>
  <si>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</si>
  <si>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</si>
  <si>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</si>
  <si>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</si>
  <si>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</si>
  <si>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</si>
  <si>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</si>
  <si>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</si>
  <si>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</si>
  <si>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</si>
  <si>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</si>
  <si>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</si>
  <si>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</si>
  <si>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</si>
  <si>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</si>
  <si>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</si>
  <si>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</si>
  <si>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</si>
  <si>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</si>
  <si>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</si>
  <si>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</si>
  <si>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</si>
  <si>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</si>
  <si>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</si>
  <si>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</si>
  <si>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</si>
  <si>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</si>
  <si>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</si>
  <si>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</si>
  <si>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</si>
  <si>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</si>
  <si>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</si>
  <si>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</si>
  <si>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</si>
  <si>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</si>
  <si>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</si>
  <si>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</si>
  <si>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</si>
  <si>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</si>
  <si>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</si>
  <si>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</si>
  <si>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</si>
  <si>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</si>
  <si>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</si>
  <si>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</si>
  <si>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</si>
  <si>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</si>
  <si>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</si>
  <si>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</si>
  <si>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</si>
  <si>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</si>
  <si>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</si>
  <si>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</si>
  <si>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</si>
  <si>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</si>
  <si>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</si>
  <si>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</si>
  <si>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</si>
  <si>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</si>
  <si>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</si>
  <si>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</si>
  <si>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</si>
  <si>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</si>
  <si>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</si>
  <si>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</si>
  <si>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</si>
  <si>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</si>
  <si>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</si>
  <si>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</si>
  <si>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</si>
  <si>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</si>
  <si>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</si>
  <si>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</si>
  <si>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</si>
  <si>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</si>
  <si>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</si>
  <si>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</si>
  <si>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</si>
  <si>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</si>
  <si>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</si>
  <si>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</si>
  <si>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</si>
  <si>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</si>
  <si>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</si>
  <si>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</si>
  <si>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</si>
  <si>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</si>
  <si>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</si>
  <si>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</si>
  <si>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</si>
  <si>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</si>
  <si>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</si>
  <si>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</si>
  <si>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</si>
  <si>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</si>
  <si>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</si>
  <si>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</si>
  <si>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</si>
  <si>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</si>
  <si>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</si>
  <si>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</si>
  <si>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</si>
  <si>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</si>
  <si>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</si>
  <si>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</si>
  <si>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</si>
  <si>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</si>
  <si>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</si>
  <si>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</si>
  <si>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</si>
  <si>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</si>
  <si>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</si>
  <si>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</si>
  <si>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</si>
  <si>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</si>
  <si>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</si>
  <si>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</si>
  <si>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</si>
  <si>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</si>
  <si>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</si>
  <si>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</si>
  <si>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</si>
  <si>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</si>
  <si>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</si>
  <si>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</si>
  <si>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</si>
  <si>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</si>
  <si>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</si>
  <si>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</si>
  <si>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</si>
  <si>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</si>
  <si>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</si>
  <si>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</si>
  <si>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</si>
  <si>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</si>
  <si>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</si>
  <si>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</si>
  <si>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</si>
  <si>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</si>
  <si>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</si>
  <si>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</si>
  <si>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</si>
  <si>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</si>
  <si>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</si>
  <si>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</si>
  <si>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</si>
  <si>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</si>
  <si>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</si>
  <si>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</si>
  <si>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</si>
  <si>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</si>
  <si>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</si>
  <si>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</si>
  <si>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</si>
  <si>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</si>
  <si>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</si>
  <si>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</si>
  <si>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</si>
  <si>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</si>
  <si>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</si>
  <si>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</si>
  <si>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</si>
  <si>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</si>
  <si>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</si>
  <si>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</si>
  <si>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</si>
  <si>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</si>
  <si>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</si>
  <si>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</si>
  <si>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</si>
  <si>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</si>
  <si>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</si>
  <si>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</si>
  <si>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</si>
  <si>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</si>
  <si>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</si>
  <si>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</si>
  <si>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</si>
  <si>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</si>
  <si>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</si>
  <si>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</si>
  <si>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</si>
  <si>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</si>
  <si>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</si>
  <si>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</si>
  <si>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</si>
  <si>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</si>
  <si>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</si>
  <si>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</si>
  <si>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</si>
  <si>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</si>
  <si>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</si>
  <si>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</si>
  <si>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</si>
  <si>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</si>
  <si>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</si>
  <si>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</si>
  <si>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</si>
  <si>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</si>
  <si>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</si>
  <si>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</si>
  <si>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</si>
  <si>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</si>
  <si>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</si>
  <si>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</si>
  <si>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</si>
  <si>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</si>
  <si>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</si>
  <si>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</si>
  <si>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</si>
  <si>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</si>
  <si>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</si>
  <si>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</si>
  <si>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</si>
  <si>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</si>
  <si>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</si>
  <si>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</si>
  <si>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</si>
  <si>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</si>
  <si>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</si>
  <si>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</si>
  <si>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</si>
  <si>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</si>
  <si>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</si>
  <si>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</si>
  <si>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</si>
  <si>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</si>
  <si>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</si>
  <si>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</si>
  <si>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</si>
  <si>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</si>
  <si>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</si>
  <si>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</si>
  <si>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</si>
  <si>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</si>
  <si>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</si>
  <si>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</si>
  <si>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</si>
  <si>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</si>
  <si>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</si>
  <si>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</si>
  <si>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</si>
  <si>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</si>
  <si>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</si>
  <si>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</si>
  <si>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</si>
  <si>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</si>
  <si>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</si>
  <si>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</si>
  <si>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</si>
  <si>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</si>
  <si>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</si>
  <si>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</si>
  <si>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</si>
  <si>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</si>
  <si>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</si>
  <si>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</si>
  <si>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</si>
  <si>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</si>
  <si>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</si>
  <si>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</si>
  <si>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</si>
  <si>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</si>
  <si>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</si>
  <si>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</si>
  <si>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</si>
  <si>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</si>
  <si>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</si>
  <si>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</si>
  <si>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</si>
  <si>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</si>
  <si>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</si>
  <si>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</si>
  <si>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</si>
  <si>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</si>
  <si>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</si>
  <si>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</si>
  <si>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</si>
  <si>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</si>
  <si>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</si>
  <si>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</si>
  <si>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</si>
  <si>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</si>
  <si>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</si>
  <si>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</si>
  <si>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</si>
  <si>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</si>
  <si>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</si>
  <si>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</si>
  <si>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</si>
  <si>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</si>
  <si>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</si>
  <si>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</si>
  <si>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</si>
  <si>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</si>
  <si>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</si>
  <si>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</si>
  <si>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</si>
  <si>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</si>
  <si>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</si>
  <si>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</si>
  <si>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</si>
  <si>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</si>
  <si>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</si>
  <si>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</si>
  <si>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</si>
  <si>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</si>
  <si>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</si>
  <si>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</si>
  <si>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</si>
  <si>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</si>
  <si>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</si>
  <si>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</si>
  <si>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</si>
  <si>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</si>
  <si>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</si>
  <si>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</si>
  <si>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</si>
  <si>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</si>
  <si>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</si>
  <si>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</si>
  <si>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</si>
  <si>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</si>
  <si>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</si>
  <si>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</si>
  <si>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</si>
  <si>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</si>
  <si>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</si>
  <si>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</si>
  <si>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</si>
  <si>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</si>
  <si>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</si>
  <si>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</si>
  <si>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</si>
  <si>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</si>
  <si>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</si>
  <si>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</si>
  <si>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</si>
  <si>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</si>
  <si>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</si>
  <si>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</si>
  <si>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</si>
  <si>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</si>
  <si>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</si>
  <si>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</si>
  <si>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</si>
  <si>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</si>
  <si>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</si>
  <si>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</si>
  <si>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</si>
  <si>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</si>
  <si>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</si>
  <si>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</si>
  <si>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</si>
  <si>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</si>
  <si>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</si>
  <si>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</si>
  <si>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</si>
  <si>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</si>
  <si>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</si>
  <si>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</si>
  <si>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</si>
  <si>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</si>
  <si>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</si>
  <si>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</si>
  <si>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</si>
  <si>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</si>
  <si>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</si>
  <si>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</si>
  <si>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</si>
  <si>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</si>
  <si>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</si>
  <si>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</si>
  <si>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</si>
  <si>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</si>
  <si>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</si>
  <si>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</si>
  <si>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</si>
  <si>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</si>
  <si>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</si>
  <si>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</si>
  <si>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</si>
  <si>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</si>
  <si>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</si>
  <si>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</si>
  <si>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</si>
  <si>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</si>
  <si>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</si>
  <si>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</si>
  <si>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</si>
  <si>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</si>
  <si>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</si>
  <si>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</si>
  <si>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</si>
  <si>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</si>
  <si>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</si>
  <si>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</si>
  <si>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</si>
  <si>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</si>
  <si>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</si>
  <si>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</si>
  <si>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</si>
  <si>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</si>
  <si>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</si>
  <si>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</si>
  <si>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</si>
  <si>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</si>
  <si>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</si>
  <si>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</si>
  <si>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</si>
  <si>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</si>
  <si>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</si>
  <si>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</si>
  <si>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</si>
  <si>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</si>
  <si>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</si>
  <si>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</si>
  <si>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</si>
  <si>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</si>
  <si>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</si>
  <si>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</si>
  <si>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</si>
  <si>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</si>
  <si>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</si>
  <si>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</si>
  <si>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</si>
  <si>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</si>
  <si>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</si>
  <si>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</si>
  <si>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</si>
  <si>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</si>
  <si>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</si>
  <si>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</si>
  <si>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</si>
  <si>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</si>
  <si>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</si>
  <si>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</si>
  <si>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</si>
  <si>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</si>
  <si>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</si>
  <si>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</si>
  <si>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</si>
  <si>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</si>
  <si>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</si>
  <si>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</si>
  <si>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</si>
  <si>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</si>
  <si>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</si>
  <si>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</si>
  <si>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</si>
  <si>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</si>
  <si>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</si>
  <si>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</si>
  <si>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</si>
  <si>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</si>
  <si>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</si>
  <si>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</si>
  <si>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</si>
  <si>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</si>
  <si>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</si>
  <si>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</si>
  <si>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</si>
  <si>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</si>
  <si>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</si>
  <si>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</si>
  <si>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</si>
  <si>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</si>
  <si>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</si>
  <si>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</si>
  <si>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</si>
  <si>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</si>
  <si>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</si>
  <si>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</si>
  <si>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</si>
  <si>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</si>
  <si>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</si>
  <si>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</si>
  <si>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</si>
  <si>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</si>
  <si>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</si>
  <si>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</si>
  <si>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</si>
  <si>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</si>
  <si>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</si>
  <si>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</si>
  <si>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</si>
  <si>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</si>
  <si>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</si>
  <si>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</si>
  <si>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</si>
  <si>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</si>
  <si>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</si>
  <si>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</si>
  <si>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</si>
  <si>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</si>
  <si>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</si>
  <si>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</si>
  <si>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</si>
  <si>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</si>
  <si>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</si>
  <si>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</si>
  <si>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</si>
  <si>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</si>
  <si>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</si>
  <si>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</si>
  <si>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</si>
  <si>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</si>
  <si>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</si>
  <si>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</si>
  <si>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</si>
  <si>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</si>
  <si>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</si>
  <si>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</si>
  <si>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</si>
  <si>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</si>
  <si>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</si>
  <si>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</si>
  <si>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</si>
  <si>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</si>
  <si>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</si>
  <si>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</si>
  <si>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</si>
  <si>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</si>
  <si>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</si>
  <si>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</si>
  <si>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</si>
  <si>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</si>
  <si>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</si>
  <si>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</si>
  <si>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</si>
  <si>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</si>
  <si>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</si>
  <si>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</si>
  <si>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</si>
  <si>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</si>
  <si>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</si>
  <si>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</si>
  <si>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</si>
  <si>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</si>
  <si>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</si>
  <si>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</si>
  <si>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</si>
  <si>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</si>
  <si>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</si>
  <si>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</si>
  <si>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</si>
  <si>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</si>
  <si>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</si>
  <si>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</si>
  <si>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</si>
  <si>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</si>
  <si>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</si>
  <si>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</si>
  <si>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</si>
  <si>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</si>
  <si>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</si>
  <si>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</si>
  <si>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</si>
  <si>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</si>
  <si>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</si>
  <si>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</si>
  <si>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</si>
  <si>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</si>
  <si>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</si>
  <si>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</si>
  <si>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</si>
  <si>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</si>
  <si>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</si>
  <si>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</si>
  <si>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</si>
  <si>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</si>
  <si>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</si>
  <si>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</si>
  <si>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</si>
  <si>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</si>
  <si>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</si>
  <si>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</si>
  <si>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</si>
  <si>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</si>
  <si>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</si>
  <si>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</si>
  <si>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</si>
  <si>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</si>
  <si>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</si>
  <si>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</si>
  <si>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</si>
  <si>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</si>
  <si>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</si>
  <si>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</si>
  <si>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</si>
  <si>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</si>
  <si>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</si>
  <si>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</si>
  <si>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</si>
  <si>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</si>
  <si>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</si>
  <si>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</si>
  <si>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</si>
  <si>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</si>
  <si>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</si>
  <si>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</si>
  <si>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</si>
  <si>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</si>
  <si>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</si>
  <si>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</si>
  <si>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</si>
  <si>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</si>
  <si>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</si>
  <si>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</si>
  <si>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</si>
  <si>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</si>
  <si>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</si>
  <si>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</si>
  <si>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</si>
  <si>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</si>
  <si>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</si>
  <si>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</si>
  <si>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</si>
  <si>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</si>
  <si>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</si>
  <si>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</si>
  <si>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</si>
  <si>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</si>
  <si>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</si>
  <si>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</si>
  <si>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</si>
  <si>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</si>
  <si>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</si>
  <si>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</si>
  <si>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</si>
  <si>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</si>
  <si>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</si>
  <si>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</si>
  <si>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</si>
  <si>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</si>
  <si>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</si>
  <si>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</si>
  <si>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</si>
  <si>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</si>
  <si>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</si>
  <si>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</si>
  <si>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</si>
  <si>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</si>
  <si>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</si>
  <si>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</si>
  <si>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</si>
  <si>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</si>
  <si>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</si>
  <si>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</si>
  <si>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</si>
  <si>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</si>
  <si>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</si>
  <si>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</si>
  <si>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</si>
  <si>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</si>
  <si>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</si>
  <si>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</si>
  <si>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</si>
  <si>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</si>
  <si>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</si>
  <si>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</si>
  <si>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</si>
  <si>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</si>
  <si>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</si>
  <si>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</si>
  <si>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</si>
  <si>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</si>
  <si>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</si>
  <si>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</si>
  <si>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</si>
  <si>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</si>
  <si>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</si>
  <si>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</si>
  <si>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</si>
  <si>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</si>
  <si>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</si>
  <si>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</si>
  <si>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</si>
  <si>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</si>
  <si>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</si>
  <si>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</si>
  <si>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</si>
  <si>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</si>
  <si>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</si>
  <si>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</si>
  <si>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</si>
  <si>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</si>
  <si>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</si>
  <si>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</si>
  <si>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</si>
  <si>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</si>
  <si>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</si>
  <si>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</si>
  <si>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</si>
  <si>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</si>
  <si>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</si>
  <si>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</si>
  <si>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</si>
  <si>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</si>
  <si>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</si>
  <si>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</si>
  <si>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</si>
  <si>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</si>
  <si>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</si>
  <si>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</si>
  <si>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</si>
  <si>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</si>
  <si>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</si>
  <si>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</si>
  <si>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</si>
  <si>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</si>
  <si>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</si>
  <si>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</si>
  <si>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</si>
  <si>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</si>
  <si>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</si>
  <si>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</si>
  <si>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</si>
  <si>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</si>
  <si>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</si>
  <si>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</si>
  <si>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</si>
  <si>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</si>
  <si>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</si>
  <si>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</si>
  <si>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</si>
  <si>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</si>
  <si>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</si>
  <si>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</si>
  <si>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</si>
  <si>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</si>
  <si>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</si>
  <si>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</si>
  <si>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</si>
  <si>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</si>
  <si>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</si>
  <si>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</si>
  <si>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</si>
  <si>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</si>
  <si>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</si>
  <si>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</si>
  <si>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</si>
  <si>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</si>
  <si>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</si>
  <si>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</si>
  <si>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</si>
  <si>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</si>
  <si>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</si>
  <si>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</si>
  <si>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</si>
  <si>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</si>
  <si>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</si>
  <si>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</si>
  <si>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</si>
  <si>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</si>
  <si>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</si>
  <si>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</si>
  <si>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</si>
  <si>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</si>
  <si>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</si>
  <si>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</si>
  <si>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</si>
  <si>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</si>
  <si>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</si>
  <si>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</si>
  <si>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</si>
  <si>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</si>
  <si>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</si>
  <si>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</si>
  <si>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</si>
  <si>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</si>
  <si>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</si>
  <si>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</si>
  <si>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</si>
  <si>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</si>
  <si>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</si>
  <si>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</si>
  <si>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</si>
  <si>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</si>
  <si>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</si>
  <si>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</si>
  <si>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</si>
  <si>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</si>
  <si>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</si>
  <si>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</si>
  <si>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</si>
  <si>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</si>
  <si>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</si>
  <si>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</si>
  <si>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</si>
  <si>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</si>
  <si>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</si>
  <si>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</si>
  <si>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</si>
  <si>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</si>
  <si>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</si>
  <si>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</si>
  <si>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</si>
  <si>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</si>
  <si>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</si>
  <si>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</si>
  <si>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</si>
  <si>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</si>
  <si>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</si>
  <si>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</si>
  <si>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</si>
  <si>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</si>
  <si>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</si>
  <si>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</si>
  <si>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</si>
  <si>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</si>
  <si>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</si>
  <si>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</si>
  <si>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</si>
  <si>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</si>
  <si>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</si>
  <si>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</si>
  <si>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</si>
  <si>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</si>
  <si>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</si>
  <si>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</si>
  <si>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</si>
  <si>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</si>
  <si>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</si>
  <si>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</si>
  <si>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</si>
  <si>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</si>
  <si>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</si>
  <si>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</si>
  <si>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</si>
  <si>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</si>
  <si>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</si>
  <si>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</si>
  <si>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</si>
  <si>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</si>
  <si>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</si>
  <si>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</si>
  <si>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</si>
  <si>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</si>
  <si>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</si>
  <si>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</si>
  <si>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</si>
  <si>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</si>
  <si>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</si>
  <si>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</si>
  <si>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</si>
  <si>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</si>
  <si>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</si>
  <si>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</si>
  <si>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</si>
  <si>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</si>
  <si>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</si>
  <si>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</si>
  <si>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</si>
  <si>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</si>
  <si>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</si>
  <si>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</si>
  <si>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</si>
  <si>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</si>
  <si>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</si>
  <si>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</si>
  <si>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</si>
  <si>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</si>
  <si>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</si>
  <si>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</si>
  <si>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</si>
  <si>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</si>
  <si>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</si>
  <si>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</si>
  <si>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</si>
  <si>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</si>
  <si>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</si>
  <si>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</si>
  <si>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</si>
  <si>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</si>
  <si>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</si>
  <si>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</si>
  <si>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</si>
  <si>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</si>
  <si>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</si>
  <si>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</si>
  <si>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</si>
  <si>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</si>
  <si>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</si>
  <si>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</si>
  <si>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</si>
  <si>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</si>
  <si>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</si>
  <si>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</si>
  <si>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</si>
  <si>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</si>
  <si>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</si>
  <si>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</si>
  <si>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</si>
  <si>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</si>
  <si>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</si>
  <si>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</si>
  <si>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</si>
  <si>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</si>
  <si>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</si>
  <si>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</si>
  <si>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</si>
  <si>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</si>
  <si>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</si>
  <si>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</si>
  <si>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</si>
  <si>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</si>
  <si>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</si>
  <si>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</si>
  <si>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</si>
  <si>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</si>
  <si>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</si>
  <si>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</si>
  <si>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</si>
  <si>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</si>
  <si>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</si>
  <si>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</si>
  <si>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</si>
  <si>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</si>
  <si>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</si>
  <si>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</si>
  <si>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</si>
  <si>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</si>
  <si>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</si>
  <si>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</si>
  <si>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</si>
  <si>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</si>
  <si>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</si>
  <si>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</si>
  <si>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</si>
  <si>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</si>
  <si>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</si>
  <si>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</si>
  <si>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</si>
  <si>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</si>
  <si>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</si>
  <si>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</si>
  <si>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</si>
  <si>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</si>
  <si>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</si>
  <si>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</si>
  <si>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</si>
  <si>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</si>
  <si>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</si>
  <si>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</si>
  <si>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</si>
  <si>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</si>
  <si>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</si>
  <si>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</si>
  <si>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</si>
  <si>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</si>
  <si>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</si>
  <si>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</si>
  <si>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</si>
  <si>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</si>
  <si>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</si>
  <si>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</si>
  <si>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</si>
  <si>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</si>
  <si>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</si>
  <si>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</si>
  <si>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</si>
  <si>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</si>
  <si>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</si>
  <si>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</si>
  <si>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</si>
  <si>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</si>
  <si>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</si>
  <si>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</si>
  <si>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</si>
  <si>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</si>
  <si>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</si>
  <si>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</si>
  <si>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</si>
  <si>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</si>
  <si>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</si>
  <si>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</si>
  <si>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</si>
  <si>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</si>
  <si>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</si>
  <si>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</si>
  <si>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</si>
  <si>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</si>
  <si>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</si>
  <si>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</si>
  <si>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</si>
  <si>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</si>
  <si>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</si>
  <si>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</si>
  <si>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</si>
  <si>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</si>
  <si>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</si>
  <si>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</si>
  <si>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</si>
  <si>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</si>
  <si>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</si>
  <si>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</si>
  <si>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</si>
  <si>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</si>
  <si>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</si>
  <si>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</si>
  <si>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</si>
  <si>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</si>
  <si>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</si>
  <si>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</si>
  <si>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</si>
  <si>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</si>
  <si>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</si>
  <si>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</si>
  <si>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</si>
  <si>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</si>
  <si>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</si>
  <si>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</si>
  <si>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</si>
  <si>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</si>
  <si>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</si>
  <si>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</si>
  <si>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</si>
  <si>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</si>
  <si>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</si>
  <si>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</si>
  <si>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</si>
  <si>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</si>
  <si>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</si>
  <si>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</si>
  <si>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</si>
  <si>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</si>
  <si>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</si>
  <si>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</si>
  <si>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</si>
  <si>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</si>
  <si>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</si>
  <si>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</si>
  <si>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</si>
  <si>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</si>
  <si>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</si>
  <si>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</si>
  <si>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</si>
  <si>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</si>
  <si>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</si>
  <si>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</si>
  <si>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</si>
  <si>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</si>
  <si>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</si>
  <si>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</si>
  <si>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</si>
  <si>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</si>
  <si>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</si>
  <si>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</si>
  <si>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</si>
  <si>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</si>
  <si>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</si>
  <si>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</si>
  <si>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</si>
  <si>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</si>
  <si>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</si>
  <si>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</si>
  <si>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</si>
  <si>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</si>
  <si>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</si>
  <si>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</si>
  <si>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</si>
  <si>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</si>
  <si>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</si>
  <si>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</si>
  <si>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</si>
  <si>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</si>
  <si>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</si>
  <si>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</si>
  <si>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</si>
  <si>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</si>
  <si>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</si>
  <si>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</si>
  <si>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</si>
  <si>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</si>
  <si>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</si>
  <si>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</si>
  <si>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</si>
  <si>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</si>
  <si>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</si>
  <si>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</si>
  <si>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</si>
  <si>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</si>
  <si>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</si>
  <si>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</si>
  <si>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</si>
  <si>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</si>
  <si>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</si>
  <si>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</si>
  <si>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</si>
  <si>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</si>
  <si>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</si>
  <si>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</si>
  <si>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</si>
  <si>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</si>
  <si>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</si>
  <si>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</si>
  <si>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</si>
  <si>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</si>
  <si>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</si>
  <si>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</si>
  <si>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</si>
  <si>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</si>
  <si>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</si>
  <si>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</si>
  <si>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</si>
  <si>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</si>
  <si>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</si>
  <si>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</si>
  <si>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</si>
  <si>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</si>
  <si>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</si>
  <si>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</si>
  <si>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</si>
  <si>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</si>
  <si>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</si>
  <si>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</si>
  <si>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</si>
  <si>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</si>
  <si>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</si>
  <si>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</si>
  <si>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</si>
  <si>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</si>
  <si>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</si>
  <si>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</si>
  <si>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</si>
  <si>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</si>
  <si>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</si>
  <si>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</si>
  <si>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</si>
  <si>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</si>
  <si>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</si>
  <si>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</si>
  <si>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</si>
  <si>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</si>
  <si>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</si>
  <si>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</si>
  <si>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</si>
  <si>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</si>
  <si>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</si>
  <si>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</si>
  <si>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</si>
  <si>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</si>
  <si>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</si>
  <si>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</si>
  <si>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</si>
  <si>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</si>
  <si>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</si>
  <si>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</si>
  <si>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</si>
  <si>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</si>
  <si>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</si>
  <si>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</si>
  <si>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</si>
  <si>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</si>
  <si>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</si>
  <si>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</si>
  <si>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</si>
  <si>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</si>
  <si>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</si>
  <si>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</si>
  <si>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</si>
  <si>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</si>
  <si>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</si>
  <si>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</si>
  <si>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</si>
  <si>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</si>
  <si>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</si>
  <si>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</si>
  <si>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</si>
  <si>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</si>
  <si>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</si>
  <si>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</si>
  <si>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</si>
  <si>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</si>
  <si>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</si>
  <si>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</si>
  <si>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</si>
  <si>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</si>
  <si>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</si>
  <si>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</si>
  <si>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</si>
  <si>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</si>
  <si>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</si>
  <si>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</si>
  <si>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</si>
  <si>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</si>
  <si>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</si>
  <si>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</si>
  <si>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</si>
  <si>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</si>
  <si>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</si>
  <si>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</si>
  <si>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</si>
  <si>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</si>
  <si>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</si>
  <si>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</si>
  <si>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</si>
  <si>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</si>
  <si>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</si>
  <si>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</si>
  <si>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</si>
  <si>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</si>
  <si>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</si>
  <si>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</si>
  <si>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</si>
  <si>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</si>
  <si>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</si>
  <si>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</si>
  <si>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</si>
  <si>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</si>
  <si>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</si>
  <si>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</si>
  <si>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</si>
  <si>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</si>
  <si>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</si>
  <si>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</si>
  <si>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</si>
  <si>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</si>
  <si>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</si>
  <si>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</si>
  <si>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</si>
  <si>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</si>
  <si>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</si>
  <si>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</si>
  <si>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</si>
  <si>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</si>
  <si>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</si>
  <si>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</si>
  <si>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</si>
  <si>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</si>
  <si>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</si>
  <si>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</si>
  <si>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</si>
  <si>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</si>
  <si>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</si>
  <si>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</si>
  <si>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</si>
  <si>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</si>
  <si>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</si>
  <si>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</si>
  <si>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</si>
  <si>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</si>
  <si>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</si>
  <si>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</si>
  <si>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</si>
  <si>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</si>
  <si>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</si>
  <si>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</si>
  <si>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</si>
  <si>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</si>
  <si>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</si>
  <si>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</si>
  <si>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</si>
  <si>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</si>
  <si>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</si>
  <si>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</si>
  <si>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</si>
  <si>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</si>
  <si>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</si>
  <si>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</si>
  <si>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</si>
  <si>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</si>
  <si>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</si>
  <si>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</si>
  <si>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</si>
  <si>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</si>
  <si>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</si>
  <si>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</si>
  <si>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</si>
  <si>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</si>
  <si>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</si>
  <si>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</si>
  <si>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</si>
  <si>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</si>
  <si>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</si>
  <si>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</si>
  <si>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</si>
  <si>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</si>
  <si>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</si>
  <si>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</si>
  <si>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</si>
  <si>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</si>
  <si>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</si>
  <si>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</si>
  <si>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</si>
  <si>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</si>
  <si>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</si>
  <si>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</si>
  <si>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</si>
  <si>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</si>
  <si>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</si>
  <si>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</si>
  <si>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</si>
  <si>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</si>
  <si>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</si>
  <si>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</si>
  <si>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</si>
  <si>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</si>
  <si>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</si>
  <si>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</si>
  <si>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</si>
  <si>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</si>
  <si>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</si>
  <si>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</si>
  <si>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</si>
  <si>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</si>
  <si>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</si>
  <si>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</si>
  <si>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</si>
  <si>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</si>
  <si>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</si>
  <si>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</si>
  <si>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</si>
  <si>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</si>
  <si>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</si>
  <si>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</si>
  <si>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</si>
  <si>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</si>
  <si>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</si>
  <si>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</si>
  <si>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</si>
  <si>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</si>
  <si>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</si>
  <si>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</si>
  <si>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</si>
  <si>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</si>
  <si>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</si>
  <si>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</si>
  <si>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</si>
  <si>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</si>
  <si>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</si>
  <si>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</si>
  <si>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</si>
  <si>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</si>
  <si>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</si>
  <si>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</si>
  <si>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</si>
  <si>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</si>
  <si>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</si>
  <si>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</si>
  <si>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</si>
  <si>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</si>
  <si>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</si>
  <si>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</si>
  <si>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</si>
  <si>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</si>
  <si>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</si>
  <si>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</si>
  <si>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</si>
  <si>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</si>
  <si>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</si>
  <si>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</si>
  <si>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</si>
  <si>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</si>
  <si>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</si>
  <si>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</si>
  <si>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</si>
  <si>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</si>
  <si>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</si>
  <si>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</si>
  <si>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</si>
  <si>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</si>
  <si>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</si>
  <si>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</si>
  <si>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</si>
  <si>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</si>
  <si>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</si>
  <si>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</si>
  <si>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</si>
  <si>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</si>
  <si>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</si>
  <si>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</si>
  <si>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</si>
  <si>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</si>
  <si>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</si>
  <si>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</si>
  <si>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</si>
  <si>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</si>
  <si>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</si>
  <si>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</si>
  <si>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</si>
  <si>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</si>
  <si>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</si>
  <si>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</si>
  <si>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</si>
  <si>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</si>
  <si>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</si>
  <si>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</si>
  <si>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</si>
  <si>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</si>
  <si>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</si>
  <si>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</si>
  <si>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</si>
  <si>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</si>
  <si>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</si>
  <si>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</si>
  <si>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</si>
  <si>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</si>
  <si>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</si>
  <si>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</si>
  <si>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</si>
  <si>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</si>
  <si>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</si>
  <si>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</si>
  <si>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</si>
  <si>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</si>
  <si>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</si>
  <si>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</si>
  <si>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</si>
  <si>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</si>
  <si>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</si>
  <si>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</si>
  <si>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</si>
  <si>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</si>
  <si>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</si>
  <si>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</si>
  <si>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</si>
  <si>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</si>
  <si>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</si>
  <si>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</si>
  <si>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</si>
  <si>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</si>
  <si>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</si>
  <si>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</si>
  <si>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</si>
  <si>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</si>
  <si>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</si>
  <si>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</si>
  <si>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</si>
  <si>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</si>
  <si>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</si>
  <si>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</si>
  <si>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</si>
  <si>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</si>
  <si>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</si>
  <si>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</si>
  <si>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</si>
  <si>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</si>
  <si>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</si>
  <si>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</si>
  <si>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</si>
  <si>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</si>
  <si>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</si>
  <si>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</si>
  <si>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</si>
  <si>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</si>
  <si>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</si>
  <si>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</si>
  <si>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</si>
  <si>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</si>
  <si>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</si>
  <si>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</si>
  <si>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</si>
  <si>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</si>
  <si>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</si>
  <si>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</si>
  <si>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</si>
  <si>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</si>
  <si>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</si>
  <si>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</si>
  <si>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</si>
  <si>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</si>
  <si>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</si>
  <si>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</si>
  <si>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</si>
  <si>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</si>
  <si>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</si>
  <si>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</si>
  <si>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</si>
  <si>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</si>
  <si>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</si>
  <si>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</si>
  <si>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</si>
  <si>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</si>
  <si>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</si>
  <si>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</si>
  <si>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</si>
  <si>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</si>
  <si>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</si>
  <si>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</si>
  <si>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</si>
  <si>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</si>
  <si>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</si>
  <si>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</si>
  <si>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</si>
  <si>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</si>
  <si>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</si>
  <si>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</si>
  <si>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</si>
  <si>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</si>
  <si>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</si>
  <si>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</si>
  <si>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</si>
  <si>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</si>
  <si>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</si>
  <si>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</si>
  <si>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</si>
  <si>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</si>
  <si>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</si>
  <si>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</si>
  <si>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</si>
  <si>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</si>
  <si>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</si>
  <si>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</si>
  <si>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</si>
  <si>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</si>
  <si>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</si>
  <si>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</si>
  <si>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</si>
  <si>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</si>
  <si>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</si>
  <si>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</si>
  <si>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</si>
  <si>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</si>
  <si>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</si>
  <si>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</si>
  <si>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</si>
  <si>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</si>
  <si>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</si>
  <si>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</si>
  <si>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</si>
  <si>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</si>
  <si>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</si>
  <si>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</si>
  <si>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</si>
  <si>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</si>
  <si>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</si>
  <si>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</si>
  <si>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</si>
  <si>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</si>
  <si>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</si>
  <si>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</si>
  <si>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</si>
  <si>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</si>
  <si>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</si>
  <si>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</si>
  <si>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</si>
  <si>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</si>
  <si>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</si>
  <si>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</si>
  <si>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</si>
  <si>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</si>
  <si>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</si>
  <si>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</si>
  <si>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</si>
  <si>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</si>
  <si>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</si>
  <si>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</si>
  <si>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</si>
  <si>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</si>
  <si>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</si>
  <si>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</si>
  <si>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</si>
  <si>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</si>
  <si>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</si>
  <si>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</si>
  <si>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</si>
  <si>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</si>
  <si>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</si>
  <si>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</si>
  <si>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</si>
  <si>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</si>
  <si>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</si>
  <si>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</si>
  <si>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</si>
  <si>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</si>
  <si>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</si>
  <si>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</si>
  <si>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</si>
  <si>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</si>
  <si>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</si>
  <si>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</si>
  <si>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</si>
  <si>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</si>
  <si>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</si>
  <si>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</si>
  <si>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</si>
  <si>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</si>
  <si>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</si>
  <si>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</si>
  <si>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</si>
  <si>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</si>
  <si>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</si>
  <si>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</si>
  <si>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</si>
  <si>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</si>
  <si>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</si>
  <si>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</si>
  <si>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</si>
  <si>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</si>
  <si>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</si>
  <si>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</si>
  <si>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</si>
  <si>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</si>
  <si>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</si>
  <si>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</si>
  <si>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</si>
  <si>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</si>
  <si>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</si>
  <si>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</si>
  <si>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</si>
  <si>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</si>
  <si>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</si>
  <si>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</si>
  <si>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</si>
  <si>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</si>
  <si>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</si>
  <si>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</si>
  <si>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</si>
  <si>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</si>
  <si>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</si>
  <si>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</si>
  <si>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</si>
  <si>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</si>
  <si>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</si>
  <si>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</si>
  <si>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</si>
  <si>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</si>
  <si>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</si>
  <si>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</si>
  <si>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</si>
  <si>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</si>
  <si>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</si>
  <si>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</si>
  <si>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</si>
  <si>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</si>
  <si>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</si>
  <si>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</si>
  <si>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</si>
  <si>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</si>
  <si>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</si>
  <si>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</si>
  <si>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</si>
  <si>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</si>
  <si>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</si>
  <si>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</si>
  <si>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</si>
  <si>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</si>
  <si>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</si>
  <si>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</si>
  <si>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</si>
  <si>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</si>
  <si>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</si>
  <si>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</si>
  <si>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</si>
  <si>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</si>
  <si>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</si>
  <si>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</si>
  <si>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</si>
  <si>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</si>
  <si>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</si>
  <si>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</si>
  <si>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</si>
  <si>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</si>
  <si>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</si>
  <si>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</si>
  <si>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</si>
  <si>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</si>
  <si>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</si>
  <si>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</si>
  <si>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</si>
  <si>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</si>
  <si>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</si>
  <si>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</si>
  <si>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</si>
  <si>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</si>
  <si>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</si>
  <si>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</si>
  <si>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</si>
  <si>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</si>
  <si>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</si>
  <si>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</si>
  <si>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</si>
  <si>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</si>
  <si>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</si>
  <si>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</si>
  <si>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</si>
  <si>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</si>
  <si>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</si>
  <si>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</si>
  <si>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</si>
  <si>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</si>
  <si>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</si>
  <si>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</si>
  <si>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</si>
  <si>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</si>
  <si>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</si>
  <si>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</si>
  <si>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</si>
  <si>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</si>
  <si>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</si>
  <si>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</si>
  <si>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</si>
  <si>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</si>
  <si>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</si>
  <si>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</si>
  <si>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</si>
  <si>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</si>
  <si>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</si>
  <si>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</si>
  <si>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</si>
  <si>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</si>
  <si>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</si>
  <si>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</si>
  <si>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</si>
  <si>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</si>
  <si>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</si>
  <si>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</si>
  <si>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</si>
  <si>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</si>
  <si>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</si>
  <si>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</si>
  <si>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</si>
  <si>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</si>
  <si>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</si>
  <si>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</si>
  <si>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</si>
  <si>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</si>
  <si>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</si>
  <si>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</si>
  <si>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</si>
  <si>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</si>
  <si>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</si>
  <si>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</si>
  <si>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</si>
  <si>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</si>
  <si>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</si>
  <si>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</si>
  <si>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</si>
  <si>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</si>
  <si>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</si>
  <si>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</si>
  <si>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</si>
  <si>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</si>
  <si>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</si>
  <si>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</si>
  <si>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</si>
  <si>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</si>
  <si>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</si>
  <si>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</si>
  <si>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</si>
  <si>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</si>
  <si>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</si>
  <si>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</si>
  <si>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</si>
  <si>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</si>
  <si>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</si>
  <si>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</si>
  <si>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</si>
  <si>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</si>
  <si>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</si>
  <si>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</si>
  <si>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</si>
  <si>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</si>
  <si>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</si>
  <si>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</si>
  <si>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</si>
  <si>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</si>
  <si>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</si>
  <si>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</si>
  <si>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</si>
  <si>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</si>
  <si>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</si>
  <si>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</si>
  <si>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</si>
  <si>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</si>
  <si>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</si>
  <si>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</si>
  <si>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</si>
  <si>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</si>
  <si>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</si>
  <si>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</si>
  <si>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</si>
  <si>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</si>
  <si>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</si>
  <si>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</si>
  <si>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</si>
  <si>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</si>
  <si>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</si>
  <si>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</si>
  <si>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</si>
  <si>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</si>
  <si>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</si>
  <si>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</si>
  <si>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</si>
  <si>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</si>
  <si>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</si>
  <si>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</si>
  <si>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</si>
  <si>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</si>
  <si>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</si>
  <si>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</si>
  <si>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</si>
  <si>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</si>
  <si>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</si>
  <si>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</si>
  <si>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</si>
  <si>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</si>
  <si>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</si>
  <si>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</si>
  <si>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</si>
  <si>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</si>
  <si>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</si>
  <si>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</si>
  <si>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</si>
  <si>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</si>
  <si>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</si>
  <si>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</si>
  <si>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</si>
  <si>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</si>
  <si>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</si>
  <si>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</si>
  <si>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</si>
  <si>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</si>
  <si>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</si>
  <si>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</si>
  <si>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</si>
  <si>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</si>
  <si>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</si>
  <si>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</si>
  <si>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</si>
  <si>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</si>
  <si>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</si>
  <si>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</si>
  <si>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</si>
  <si>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</si>
  <si>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</si>
  <si>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</si>
  <si>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</si>
  <si>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</si>
  <si>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</si>
  <si>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</si>
  <si>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</si>
  <si>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</si>
  <si>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</si>
  <si>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</si>
  <si>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</si>
  <si>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</si>
  <si>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</si>
  <si>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</si>
  <si>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</si>
  <si>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</si>
  <si>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</si>
  <si>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</si>
  <si>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</si>
  <si>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</si>
  <si>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</si>
  <si>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</si>
  <si>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</si>
  <si>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</si>
  <si>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</si>
  <si>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</si>
  <si>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</si>
  <si>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</si>
  <si>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</si>
  <si>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</si>
  <si>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</si>
  <si>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</si>
  <si>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</si>
  <si>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</si>
  <si>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</si>
  <si>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</si>
  <si>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</si>
  <si>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</si>
  <si>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</si>
  <si>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</si>
  <si>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</si>
  <si>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</si>
  <si>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</si>
  <si>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</si>
  <si>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</si>
  <si>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</si>
  <si>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</si>
  <si>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</si>
  <si>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</si>
  <si>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</si>
  <si>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</si>
  <si>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</si>
  <si>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</si>
  <si>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</si>
  <si>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</si>
  <si>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</si>
  <si>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</si>
  <si>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</si>
  <si>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</si>
  <si>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</si>
  <si>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</si>
  <si>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</si>
  <si>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</si>
  <si>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</si>
  <si>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</si>
  <si>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</si>
  <si>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</si>
  <si>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</si>
  <si>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</si>
  <si>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</si>
  <si>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</si>
  <si>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</si>
  <si>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</si>
  <si>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</si>
  <si>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</si>
  <si>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</si>
  <si>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</si>
  <si>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</si>
  <si>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</si>
  <si>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</si>
  <si>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</si>
  <si>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</si>
  <si>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</si>
  <si>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</si>
  <si>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</si>
  <si>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</si>
  <si>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</si>
  <si>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</si>
  <si>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</si>
  <si>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</si>
  <si>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</si>
  <si>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</si>
  <si>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</si>
  <si>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</si>
  <si>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</si>
  <si>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</si>
  <si>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</si>
  <si>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</si>
  <si>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</si>
  <si>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</si>
  <si>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</si>
  <si>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</si>
  <si>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</si>
  <si>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</si>
  <si>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</si>
  <si>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</si>
  <si>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</si>
  <si>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</si>
  <si>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</si>
  <si>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</si>
  <si>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</si>
  <si>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</si>
  <si>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</si>
  <si>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</si>
  <si>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</si>
  <si>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</si>
  <si>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</si>
  <si>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</si>
  <si>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</si>
  <si>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</si>
  <si>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</si>
  <si>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</si>
  <si>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</si>
  <si>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</si>
  <si>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</si>
  <si>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</si>
  <si>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</si>
  <si>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</si>
  <si>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</si>
  <si>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</si>
  <si>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</si>
  <si>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</si>
  <si>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</si>
  <si>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</si>
  <si>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</si>
  <si>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</si>
  <si>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</si>
  <si>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</si>
  <si>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</si>
  <si>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</si>
  <si>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</si>
  <si>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</si>
  <si>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</si>
  <si>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</si>
  <si>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</si>
  <si>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</si>
  <si>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</si>
  <si>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</si>
  <si>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</si>
  <si>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</si>
  <si>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</si>
  <si>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</si>
  <si>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</si>
  <si>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</si>
  <si>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</si>
  <si>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</si>
  <si>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</si>
  <si>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</si>
  <si>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</si>
  <si>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</si>
  <si>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</si>
  <si>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</si>
  <si>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</si>
  <si>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</si>
  <si>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</si>
  <si>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</si>
  <si>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</si>
  <si>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</si>
  <si>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</si>
  <si>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</si>
  <si>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</si>
  <si>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</si>
  <si>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</si>
  <si>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</si>
  <si>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</si>
  <si>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</si>
  <si>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</si>
  <si>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</si>
  <si>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</si>
  <si>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</si>
  <si>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</si>
  <si>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</si>
  <si>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</si>
  <si>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</si>
  <si>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</si>
  <si>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</si>
  <si>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</si>
  <si>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</si>
  <si>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</si>
  <si>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</si>
  <si>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</si>
  <si>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</si>
  <si>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</si>
  <si>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</si>
  <si>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</si>
  <si>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</si>
  <si>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</si>
  <si>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</si>
  <si>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</si>
  <si>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</si>
  <si>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</si>
  <si>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</si>
  <si>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</si>
  <si>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</si>
  <si>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</si>
  <si>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</si>
  <si>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</si>
  <si>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</si>
  <si>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</si>
  <si>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</si>
  <si>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</si>
  <si>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</si>
  <si>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</si>
  <si>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</si>
  <si>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</si>
  <si>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</si>
  <si>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</si>
  <si>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</si>
  <si>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</si>
  <si>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</si>
  <si>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</si>
  <si>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</si>
  <si>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</si>
  <si>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</si>
  <si>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</si>
  <si>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</si>
  <si>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</si>
  <si>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</si>
  <si>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</si>
  <si>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</si>
  <si>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</si>
  <si>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</si>
  <si>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</si>
  <si>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</si>
  <si>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</si>
  <si>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</si>
  <si>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</si>
  <si>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</si>
  <si>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</si>
  <si>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</si>
  <si>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</si>
  <si>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</si>
  <si>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</si>
  <si>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</si>
  <si>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</si>
  <si>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</si>
  <si>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</si>
  <si>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</si>
  <si>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</si>
  <si>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</si>
  <si>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</si>
  <si>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</si>
  <si>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</si>
  <si>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</si>
  <si>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</si>
  <si>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</si>
  <si>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</si>
  <si>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</si>
  <si>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</si>
  <si>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</si>
  <si>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</si>
  <si>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</si>
  <si>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</si>
  <si>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</si>
  <si>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</si>
  <si>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</si>
  <si>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</si>
  <si>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</si>
  <si>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</si>
  <si>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</si>
  <si>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</si>
  <si>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</si>
  <si>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</si>
  <si>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</si>
  <si>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</si>
  <si>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</si>
  <si>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</si>
  <si>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</si>
  <si>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</si>
  <si>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</si>
  <si>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</si>
  <si>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</si>
  <si>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</si>
  <si>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</si>
  <si>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</si>
  <si>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</si>
  <si>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</si>
  <si>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</si>
  <si>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</si>
  <si>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</si>
  <si>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</si>
  <si>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</si>
  <si>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</si>
  <si>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</si>
  <si>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</si>
  <si>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</si>
  <si>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</si>
  <si>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</si>
  <si>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</si>
  <si>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</si>
  <si>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</si>
  <si>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</si>
  <si>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</si>
  <si>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</si>
  <si>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</si>
  <si>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</si>
  <si>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</si>
  <si>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</si>
  <si>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</si>
  <si>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</si>
  <si>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</si>
  <si>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</si>
  <si>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</si>
  <si>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</si>
  <si>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</si>
  <si>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</si>
  <si>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</si>
  <si>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</si>
  <si>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</si>
  <si>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</si>
  <si>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</si>
  <si>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</si>
  <si>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</si>
  <si>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</si>
  <si>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</si>
  <si>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</si>
  <si>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</si>
  <si>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</si>
  <si>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</si>
  <si>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</si>
  <si>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</si>
  <si>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</si>
  <si>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</si>
  <si>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</si>
  <si>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</si>
  <si>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</si>
  <si>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</si>
  <si>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</si>
  <si>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</si>
  <si>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</si>
  <si>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</si>
  <si>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</si>
  <si>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</si>
  <si>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</si>
  <si>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</si>
  <si>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</si>
  <si>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</si>
  <si>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</si>
  <si>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</si>
  <si>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</si>
  <si>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</si>
  <si>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</si>
  <si>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</si>
  <si>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</si>
  <si>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</si>
  <si>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</si>
  <si>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</si>
  <si>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</si>
  <si>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</si>
  <si>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</si>
  <si>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</si>
  <si>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</si>
  <si>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</si>
  <si>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</si>
  <si>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</si>
  <si>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</si>
  <si>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</si>
  <si>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</si>
  <si>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</si>
  <si>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</si>
  <si>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</si>
  <si>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</si>
  <si>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</si>
  <si>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</si>
  <si>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</si>
  <si>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</si>
  <si>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</si>
  <si>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</si>
  <si>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</si>
  <si>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</si>
  <si>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</si>
  <si>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</si>
  <si>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</si>
  <si>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</si>
  <si>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</si>
  <si>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</si>
  <si>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</si>
  <si>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</si>
  <si>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</si>
  <si>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</si>
  <si>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</si>
  <si>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</si>
  <si>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</si>
  <si>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</si>
  <si>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</si>
  <si>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</si>
  <si>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</si>
  <si>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</si>
  <si>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</si>
  <si>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</si>
  <si>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</si>
  <si>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</si>
  <si>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</si>
  <si>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</si>
  <si>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</si>
  <si>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</si>
  <si>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</si>
  <si>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</si>
  <si>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</si>
  <si>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</si>
  <si>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</si>
  <si>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</si>
  <si>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</si>
  <si>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</si>
  <si>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</si>
  <si>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</si>
  <si>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</si>
  <si>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</si>
  <si>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</si>
  <si>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</si>
  <si>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</si>
  <si>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</si>
  <si>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</si>
  <si>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</si>
  <si>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</si>
  <si>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</si>
  <si>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</si>
  <si>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</si>
  <si>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</si>
  <si>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</si>
  <si>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</si>
  <si>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</si>
  <si>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</si>
  <si>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</si>
  <si>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</si>
  <si>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</si>
  <si>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</si>
  <si>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</si>
  <si>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</si>
  <si>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</si>
  <si>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</si>
  <si>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</si>
  <si>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</si>
  <si>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</si>
  <si>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</si>
  <si>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</si>
  <si>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</si>
  <si>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</si>
  <si>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</si>
  <si>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</si>
  <si>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</si>
  <si>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</si>
  <si>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</si>
  <si>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</si>
  <si>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</si>
  <si>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</si>
  <si>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</si>
  <si>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</si>
  <si>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</si>
  <si>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</si>
  <si>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</si>
  <si>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</si>
  <si>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</si>
  <si>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</si>
  <si>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</si>
  <si>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</si>
  <si>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</si>
  <si>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</si>
  <si>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</si>
  <si>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</si>
  <si>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</si>
  <si>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</si>
  <si>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</si>
  <si>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</si>
  <si>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</si>
  <si>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</si>
  <si>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</si>
  <si>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</si>
  <si>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</si>
  <si>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</si>
  <si>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</si>
  <si>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</si>
  <si>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</si>
  <si>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</si>
  <si>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</si>
  <si>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</si>
  <si>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</si>
  <si>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</si>
  <si>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</si>
  <si>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</si>
  <si>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</si>
  <si>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</si>
  <si>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</si>
  <si>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</si>
  <si>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</si>
  <si>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</si>
  <si>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</si>
  <si>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</si>
  <si>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</si>
  <si>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</si>
  <si>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</si>
  <si>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</si>
  <si>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</si>
  <si>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</si>
  <si>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</si>
  <si>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</si>
  <si>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</si>
  <si>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</si>
  <si>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</si>
  <si>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</si>
  <si>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</si>
  <si>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</si>
  <si>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</si>
  <si>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</si>
  <si>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</si>
  <si>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</si>
  <si>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</si>
  <si>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</si>
  <si>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</si>
  <si>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</si>
  <si>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</si>
  <si>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</si>
  <si>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</si>
  <si>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</si>
  <si>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</si>
  <si>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</si>
  <si>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</si>
  <si>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</si>
  <si>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</si>
  <si>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</si>
  <si>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</si>
  <si>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</si>
  <si>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</si>
  <si>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</si>
  <si>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</si>
  <si>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</si>
  <si>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</si>
  <si>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</si>
  <si>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</si>
  <si>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</si>
  <si>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</si>
  <si>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</si>
  <si>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</si>
  <si>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</si>
  <si>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</si>
  <si>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</si>
  <si>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</si>
  <si>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</si>
  <si>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</si>
  <si>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</si>
  <si>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</si>
  <si>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</si>
  <si>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</si>
  <si>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</si>
  <si>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</si>
  <si>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</si>
  <si>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</si>
  <si>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</si>
  <si>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</si>
  <si>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</si>
  <si>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</si>
  <si>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</si>
  <si>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</si>
  <si>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</si>
  <si>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</si>
  <si>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</si>
  <si>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</si>
  <si>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</si>
  <si>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</si>
  <si>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</si>
  <si>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</si>
  <si>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</si>
  <si>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</si>
  <si>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</si>
  <si>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</si>
  <si>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</si>
  <si>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</si>
  <si>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</si>
  <si>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</si>
  <si>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</si>
  <si>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</si>
  <si>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</si>
  <si>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</si>
  <si>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</si>
  <si>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</si>
  <si>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</si>
  <si>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</si>
  <si>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</si>
  <si>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</si>
  <si>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</si>
  <si>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</si>
  <si>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</si>
  <si>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</si>
  <si>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</si>
  <si>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</si>
  <si>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</si>
  <si>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</si>
  <si>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</si>
  <si>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</si>
  <si>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</si>
  <si>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</si>
  <si>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</si>
  <si>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</si>
  <si>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</si>
  <si>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</si>
  <si>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</si>
  <si>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</si>
  <si>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</si>
  <si>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</si>
  <si>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</si>
  <si>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</si>
  <si>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</si>
  <si>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</si>
  <si>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</si>
  <si>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</si>
  <si>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</si>
  <si>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</si>
  <si>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</si>
  <si>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</si>
  <si>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</si>
  <si>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</si>
  <si>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</si>
  <si>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</si>
  <si>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</si>
  <si>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</si>
  <si>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</si>
  <si>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</si>
  <si>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</si>
  <si>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</si>
  <si>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</si>
  <si>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</si>
  <si>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</si>
  <si>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</si>
  <si>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</si>
  <si>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</si>
  <si>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</si>
  <si>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</si>
  <si>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</si>
  <si>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</si>
  <si>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</si>
  <si>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</si>
  <si>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</si>
  <si>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</si>
  <si>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</si>
  <si>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</si>
  <si>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</si>
  <si>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</si>
  <si>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</si>
  <si>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</si>
  <si>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</si>
  <si>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</si>
  <si>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</si>
  <si>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</si>
  <si>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</si>
  <si>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</si>
  <si>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</si>
  <si>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</si>
  <si>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</si>
  <si>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</si>
  <si>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</si>
  <si>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</si>
  <si>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</si>
  <si>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</si>
  <si>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</si>
  <si>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</si>
  <si>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</si>
  <si>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</si>
  <si>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</si>
  <si>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</si>
  <si>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</si>
  <si>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</si>
  <si>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</si>
  <si>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</si>
  <si>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</si>
  <si>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</si>
  <si>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</si>
  <si>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</si>
  <si>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</si>
  <si>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</si>
  <si>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</si>
  <si>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</si>
  <si>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</si>
  <si>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</si>
  <si>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</si>
  <si>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</si>
  <si>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</si>
  <si>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</si>
  <si>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</si>
  <si>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</si>
  <si>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</si>
  <si>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</si>
  <si>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</si>
  <si>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</si>
  <si>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</si>
  <si>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</si>
  <si>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</si>
  <si>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</si>
  <si>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</si>
  <si>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</si>
  <si>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</si>
  <si>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</si>
  <si>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</si>
  <si>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</si>
  <si>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</si>
  <si>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</si>
  <si>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</si>
  <si>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</si>
  <si>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</si>
  <si>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</si>
  <si>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</si>
  <si>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</si>
  <si>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</si>
  <si>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</si>
  <si>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</si>
  <si>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</si>
  <si>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</si>
  <si>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</si>
  <si>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</si>
  <si>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</si>
  <si>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</si>
  <si>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</si>
  <si>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</si>
  <si>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</si>
  <si>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</si>
  <si>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</si>
  <si>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</si>
  <si>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</si>
  <si>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</si>
  <si>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</si>
  <si>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</si>
  <si>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</si>
  <si>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</si>
  <si>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</si>
  <si>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</si>
  <si>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</si>
  <si>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</si>
  <si>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</si>
  <si>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</si>
  <si>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</si>
  <si>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</si>
  <si>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</si>
  <si>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</si>
  <si>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</si>
  <si>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</si>
  <si>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</si>
  <si>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</si>
  <si>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</si>
  <si>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</si>
  <si>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</si>
  <si>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</si>
  <si>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</si>
  <si>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</si>
  <si>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</si>
  <si>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</si>
  <si>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</si>
  <si>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</si>
  <si>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</si>
  <si>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</si>
  <si>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</si>
  <si>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</si>
  <si>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</si>
  <si>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</si>
  <si>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</si>
  <si>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</si>
  <si>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</si>
  <si>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</si>
  <si>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</si>
  <si>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</si>
  <si>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</si>
  <si>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</si>
  <si>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</si>
  <si>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</si>
  <si>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</si>
  <si>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</si>
  <si>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</si>
  <si>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</si>
  <si>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</si>
  <si>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</si>
  <si>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</si>
  <si>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</si>
  <si>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</si>
  <si>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</si>
  <si>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</si>
  <si>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</si>
  <si>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</si>
  <si>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</si>
  <si>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</si>
  <si>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</si>
  <si>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</si>
  <si>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</si>
  <si>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</si>
  <si>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</si>
  <si>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</si>
  <si>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</si>
  <si>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</si>
  <si>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</si>
  <si>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</si>
  <si>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</si>
  <si>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</si>
  <si>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</si>
  <si>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</si>
  <si>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</si>
  <si>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</si>
  <si>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</si>
  <si>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</si>
  <si>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</si>
  <si>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</si>
  <si>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</si>
  <si>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</si>
  <si>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</si>
  <si>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</si>
  <si>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</si>
  <si>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</si>
  <si>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</si>
  <si>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</si>
  <si>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</si>
  <si>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</si>
  <si>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</si>
  <si>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</si>
  <si>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</si>
  <si>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</si>
  <si>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</si>
  <si>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</si>
  <si>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</si>
  <si>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</si>
  <si>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</si>
  <si>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</si>
  <si>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</si>
  <si>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</si>
  <si>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</si>
  <si>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</si>
  <si>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</si>
  <si>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</si>
  <si>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</si>
  <si>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</si>
  <si>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</si>
  <si>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</si>
  <si>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</si>
  <si>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</si>
  <si>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</si>
  <si>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</si>
  <si>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</si>
  <si>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</si>
  <si>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</si>
  <si>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</si>
  <si>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</si>
  <si>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</si>
  <si>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</si>
  <si>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</si>
  <si>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</si>
  <si>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</si>
  <si>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</si>
  <si>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</si>
  <si>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</si>
  <si>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</si>
  <si>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</si>
  <si>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</si>
  <si>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</si>
  <si>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</si>
  <si>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</si>
  <si>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</si>
  <si>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</si>
  <si>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</si>
  <si>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</si>
  <si>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</si>
  <si>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</si>
  <si>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</si>
  <si>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</si>
  <si>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</si>
  <si>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</si>
  <si>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</si>
  <si>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</si>
  <si>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</si>
  <si>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</si>
  <si>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</si>
  <si>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</si>
  <si>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</si>
  <si>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</si>
  <si>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</si>
  <si>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</si>
  <si>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</si>
  <si>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</si>
  <si>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</si>
  <si>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</si>
  <si>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</si>
  <si>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</si>
  <si>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</si>
  <si>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</si>
  <si>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</si>
  <si>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</si>
  <si>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</si>
  <si>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</si>
  <si>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</si>
  <si>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</si>
  <si>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</si>
  <si>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</si>
  <si>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</si>
  <si>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</si>
  <si>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</si>
  <si>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</si>
  <si>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</si>
  <si>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</si>
  <si>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</si>
  <si>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</si>
  <si>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</si>
  <si>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</si>
  <si>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</si>
  <si>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</si>
  <si>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</si>
  <si>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</si>
  <si>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</si>
  <si>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</si>
  <si>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</si>
  <si>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</si>
  <si>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</si>
  <si>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</si>
  <si>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</si>
  <si>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</si>
  <si>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</si>
  <si>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</si>
  <si>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</si>
  <si>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</si>
  <si>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</si>
  <si>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</si>
  <si>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</si>
  <si>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</si>
  <si>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</si>
  <si>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</si>
  <si>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</si>
  <si>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</si>
  <si>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</si>
  <si>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</si>
  <si>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</si>
  <si>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</si>
  <si>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</si>
  <si>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</si>
  <si>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</si>
  <si>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</si>
  <si>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</si>
  <si>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</si>
  <si>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</si>
  <si>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</si>
  <si>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</si>
  <si>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</si>
  <si>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</si>
  <si>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</si>
  <si>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</si>
  <si>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</si>
  <si>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</si>
  <si>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</si>
  <si>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</si>
  <si>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</si>
  <si>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</si>
  <si>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</si>
  <si>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</si>
  <si>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</si>
  <si>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</si>
  <si>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</si>
  <si>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</si>
  <si>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</si>
  <si>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</si>
  <si>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</si>
  <si>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</si>
  <si>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</si>
  <si>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</si>
  <si>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</si>
  <si>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</si>
  <si>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</si>
  <si>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</si>
  <si>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</si>
  <si>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</si>
  <si>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</si>
  <si>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</si>
  <si>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</si>
  <si>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</si>
  <si>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</si>
  <si>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</si>
  <si>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</si>
  <si>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</si>
  <si>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</si>
  <si>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</si>
  <si>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</si>
  <si>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</si>
  <si>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</si>
  <si>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</si>
  <si>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</si>
  <si>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</si>
  <si>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</si>
  <si>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</si>
  <si>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</si>
  <si>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</si>
  <si>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</si>
  <si>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</si>
  <si>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</si>
  <si>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</si>
  <si>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</si>
  <si>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</si>
  <si>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</si>
  <si>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</si>
  <si>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</si>
  <si>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</si>
  <si>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</si>
  <si>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</si>
  <si>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</si>
  <si>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</si>
  <si>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</si>
  <si>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</si>
  <si>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</si>
  <si>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</si>
  <si>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</si>
  <si>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</si>
  <si>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</si>
  <si>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</si>
  <si>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</si>
  <si>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</si>
  <si>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</si>
  <si>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</si>
  <si>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</si>
  <si>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</si>
  <si>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</si>
  <si>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</si>
  <si>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</si>
  <si>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</si>
  <si>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</si>
  <si>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</si>
  <si>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</si>
  <si>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</si>
  <si>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</si>
  <si>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</si>
  <si>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</si>
  <si>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</si>
  <si>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</si>
  <si>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</si>
  <si>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</si>
  <si>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</si>
  <si>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</si>
  <si>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</si>
  <si>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</si>
  <si>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</si>
  <si>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</si>
  <si>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</si>
  <si>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</si>
  <si>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</si>
  <si>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</si>
  <si>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</si>
  <si>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</si>
  <si>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</si>
  <si>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</si>
  <si>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</si>
  <si>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</si>
  <si>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</si>
  <si>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</si>
  <si>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</si>
  <si>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</si>
  <si>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</si>
  <si>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</si>
  <si>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</si>
  <si>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</si>
  <si>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</si>
  <si>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</si>
  <si>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</si>
  <si>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</si>
  <si>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</si>
  <si>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</si>
  <si>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</si>
  <si>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</si>
  <si>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</si>
  <si>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</si>
  <si>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</si>
  <si>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</si>
  <si>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</si>
  <si>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</si>
  <si>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</si>
  <si>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</si>
  <si>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</si>
  <si>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</si>
  <si>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</si>
  <si>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</si>
  <si>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</si>
  <si>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</si>
  <si>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</si>
  <si>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</si>
  <si>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</si>
  <si>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</si>
  <si>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</si>
  <si>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</si>
  <si>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</si>
  <si>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</si>
  <si>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</si>
  <si>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</si>
  <si>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</si>
  <si>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</si>
  <si>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</si>
  <si>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</si>
  <si>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</si>
  <si>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</si>
  <si>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</si>
  <si>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</si>
  <si>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</si>
  <si>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</si>
  <si>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</si>
  <si>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</si>
  <si>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</si>
  <si>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</si>
  <si>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</si>
  <si>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</si>
  <si>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</si>
  <si>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</si>
  <si>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</si>
  <si>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</si>
  <si>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</si>
  <si>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</si>
  <si>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</si>
  <si>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</si>
  <si>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</si>
  <si>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</si>
  <si>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</si>
  <si>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</si>
  <si>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</si>
  <si>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</si>
  <si>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</si>
  <si>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</si>
  <si>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</si>
  <si>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</si>
  <si>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</si>
  <si>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</si>
  <si>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</si>
  <si>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</si>
  <si>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</si>
  <si>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</si>
  <si>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</si>
  <si>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</si>
  <si>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</si>
  <si>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</si>
  <si>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</si>
  <si>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</si>
  <si>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</si>
  <si>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</si>
  <si>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</si>
  <si>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</si>
  <si>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</si>
  <si>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</si>
  <si>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</si>
  <si>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</si>
  <si>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</si>
  <si>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</si>
  <si>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</si>
  <si>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</si>
  <si>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</si>
  <si>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</si>
  <si>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</si>
  <si>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</si>
  <si>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</si>
  <si>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</si>
  <si>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</si>
  <si>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</si>
  <si>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</si>
  <si>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</si>
  <si>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</si>
  <si>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</si>
  <si>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</si>
  <si>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</si>
  <si>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</si>
  <si>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</si>
  <si>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</si>
  <si>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</si>
  <si>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</si>
  <si>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</si>
  <si>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</si>
  <si>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</si>
  <si>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</si>
  <si>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</si>
  <si>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</si>
  <si>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</si>
  <si>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</si>
  <si>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</si>
  <si>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</si>
  <si>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</si>
  <si>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</si>
  <si>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</si>
  <si>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</si>
  <si>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</si>
  <si>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</si>
  <si>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</si>
  <si>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</si>
  <si>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</si>
  <si>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</si>
  <si>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</si>
  <si>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</si>
  <si>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</si>
  <si>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</si>
  <si>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</si>
  <si>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</si>
  <si>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</si>
  <si>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</si>
  <si>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</si>
  <si>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</si>
  <si>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</si>
  <si>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</si>
  <si>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</si>
  <si>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</si>
  <si>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</si>
  <si>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</si>
  <si>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</si>
  <si>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</si>
  <si>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</si>
  <si>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</si>
  <si>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</si>
  <si>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</si>
  <si>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</si>
  <si>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</si>
  <si>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</si>
  <si>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</si>
  <si>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</si>
  <si>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</si>
  <si>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</si>
  <si>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</si>
  <si>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</si>
  <si>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</si>
  <si>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</si>
  <si>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</si>
  <si>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</si>
  <si>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</si>
  <si>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</si>
  <si>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</si>
  <si>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</si>
  <si>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</si>
  <si>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</si>
  <si>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</si>
  <si>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</si>
  <si>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</si>
  <si>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</si>
  <si>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</si>
  <si>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</si>
  <si>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</si>
  <si>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</si>
  <si>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</si>
  <si>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</si>
  <si>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</si>
  <si>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</si>
  <si>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</si>
  <si>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</si>
  <si>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</si>
  <si>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</si>
  <si>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</si>
  <si>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</si>
  <si>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</si>
  <si>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</si>
  <si>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</si>
  <si>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</si>
  <si>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</si>
  <si>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</si>
  <si>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</si>
  <si>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</si>
  <si>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</si>
  <si>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</si>
  <si>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</si>
  <si>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</si>
  <si>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</si>
  <si>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</si>
  <si>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</si>
  <si>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</si>
  <si>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</si>
  <si>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</si>
  <si>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</si>
  <si>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</si>
  <si>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</si>
  <si>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</si>
  <si>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</si>
  <si>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</si>
  <si>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</si>
  <si>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</si>
  <si>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</si>
  <si>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</si>
  <si>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</si>
  <si>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</si>
  <si>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</si>
  <si>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</si>
  <si>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</si>
  <si>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</si>
  <si>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</si>
  <si>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</si>
  <si>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</si>
  <si>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</si>
  <si>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</si>
  <si>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</si>
  <si>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</si>
  <si>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</si>
  <si>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</si>
  <si>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</si>
  <si>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</si>
  <si>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</si>
  <si>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</si>
  <si>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</si>
  <si>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</si>
  <si>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</si>
  <si>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</si>
  <si>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</si>
  <si>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</si>
  <si>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</si>
  <si>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</si>
  <si>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</si>
  <si>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</si>
  <si>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</si>
  <si>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</si>
  <si>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</si>
  <si>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</si>
  <si>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</si>
  <si>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</si>
  <si>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</si>
  <si>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</si>
  <si>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</si>
  <si>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</si>
  <si>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</si>
  <si>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</si>
  <si>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</si>
  <si>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</si>
  <si>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</si>
  <si>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</si>
  <si>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</si>
  <si>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</si>
  <si>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</si>
  <si>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</si>
  <si>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</si>
  <si>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</si>
  <si>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</si>
  <si>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</si>
  <si>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</si>
  <si>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</si>
  <si>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</si>
  <si>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</si>
  <si>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</si>
  <si>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</si>
  <si>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</si>
  <si>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</si>
  <si>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</si>
  <si>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</si>
  <si>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</si>
  <si>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</si>
  <si>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</si>
  <si>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</si>
  <si>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</si>
  <si>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</si>
  <si>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</si>
  <si>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</si>
  <si>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</si>
  <si>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</si>
  <si>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</si>
  <si>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</si>
  <si>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</si>
  <si>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</si>
  <si>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</si>
  <si>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</si>
  <si>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</si>
  <si>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</si>
  <si>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</si>
  <si>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</si>
  <si>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</si>
  <si>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</si>
  <si>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</si>
  <si>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</si>
  <si>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</si>
  <si>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</si>
  <si>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</si>
  <si>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</si>
  <si>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</si>
  <si>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</si>
  <si>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</si>
  <si>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</si>
  <si>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</si>
  <si>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</si>
  <si>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</si>
  <si>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</si>
  <si>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</si>
  <si>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</si>
  <si>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</si>
  <si>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</si>
  <si>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</si>
  <si>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</si>
  <si>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</si>
  <si>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</si>
  <si>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</si>
  <si>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</si>
  <si>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</si>
  <si>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</si>
  <si>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</si>
  <si>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</si>
  <si>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</si>
  <si>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</si>
  <si>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</si>
  <si>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</si>
  <si>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</si>
  <si>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</si>
  <si>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</si>
  <si>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</si>
  <si>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</si>
  <si>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</si>
  <si>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</si>
  <si>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</si>
  <si>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</si>
  <si>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</si>
  <si>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</si>
  <si>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</si>
  <si>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</si>
  <si>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</si>
  <si>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</si>
  <si>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</si>
  <si>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</si>
  <si>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</si>
  <si>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</si>
  <si>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</si>
  <si>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</si>
  <si>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</si>
  <si>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</si>
  <si>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</si>
  <si>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</si>
  <si>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</si>
  <si>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</si>
  <si>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</si>
  <si>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</si>
  <si>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</si>
  <si>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</si>
  <si>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</si>
  <si>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</si>
  <si>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</si>
  <si>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</si>
  <si>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</si>
  <si>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</si>
  <si>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</si>
  <si>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</si>
  <si>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</si>
  <si>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</si>
  <si>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</si>
  <si>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</si>
  <si>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</si>
  <si>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</si>
  <si>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</si>
  <si>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</si>
  <si>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</si>
  <si>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</si>
  <si>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</si>
  <si>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</si>
  <si>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</si>
  <si>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</si>
  <si>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</si>
  <si>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</si>
  <si>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</si>
  <si>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</si>
  <si>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</si>
  <si>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</si>
  <si>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</si>
  <si>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</si>
  <si>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</si>
  <si>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</si>
  <si>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</si>
  <si>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</si>
  <si>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</si>
  <si>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</si>
  <si>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</si>
  <si>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</si>
  <si>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</si>
  <si>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</si>
  <si>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</si>
  <si>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</si>
  <si>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</si>
  <si>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</si>
  <si>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</si>
  <si>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</si>
  <si>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</si>
  <si>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</si>
  <si>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</si>
  <si>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</si>
  <si>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</si>
  <si>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</si>
  <si>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</si>
  <si>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</si>
  <si>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</si>
  <si>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</si>
  <si>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</si>
  <si>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</si>
  <si>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</si>
  <si>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</si>
  <si>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</si>
  <si>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</si>
  <si>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</si>
  <si>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</si>
  <si>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</si>
  <si>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</si>
  <si>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</si>
  <si>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</si>
  <si>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</si>
  <si>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</si>
  <si>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</si>
  <si>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</si>
  <si>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</si>
  <si>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</si>
  <si>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</si>
  <si>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</si>
  <si>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</si>
  <si>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</si>
  <si>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</si>
  <si>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</si>
  <si>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</si>
  <si>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</si>
  <si>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</si>
  <si>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</si>
  <si>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</si>
  <si>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</si>
  <si>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</si>
  <si>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</si>
  <si>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</si>
  <si>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</si>
  <si>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</si>
  <si>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</si>
  <si>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</si>
  <si>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</si>
  <si>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</si>
  <si>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</si>
  <si>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</si>
  <si>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</si>
  <si>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</si>
  <si>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</si>
  <si>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</si>
  <si>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</si>
  <si>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</si>
  <si>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</si>
  <si>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</si>
  <si>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</si>
  <si>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</si>
  <si>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</si>
  <si>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</si>
  <si>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</si>
  <si>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</si>
  <si>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</si>
  <si>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</si>
  <si>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</si>
  <si>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</si>
  <si>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</si>
  <si>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</si>
  <si>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</si>
  <si>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</si>
  <si>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</si>
  <si>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</si>
  <si>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</si>
  <si>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</si>
  <si>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</si>
  <si>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</si>
  <si>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</si>
  <si>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</si>
  <si>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</si>
  <si>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</si>
  <si>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</si>
  <si>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</si>
  <si>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</si>
  <si>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</si>
  <si>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</si>
  <si>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</si>
  <si>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</si>
  <si>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</si>
  <si>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</si>
  <si>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</si>
  <si>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</si>
  <si>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</si>
  <si>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</si>
  <si>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</si>
  <si>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</si>
  <si>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</si>
  <si>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</si>
  <si>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</si>
  <si>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</si>
  <si>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</si>
  <si>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</si>
  <si>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</si>
  <si>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</si>
  <si>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</si>
  <si>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</si>
  <si>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</si>
  <si>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</si>
  <si>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</si>
  <si>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</si>
  <si>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</si>
  <si>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</si>
  <si>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</si>
  <si>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</si>
  <si>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</si>
  <si>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</si>
  <si>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</si>
  <si>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</si>
  <si>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</si>
  <si>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</si>
  <si>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</si>
  <si>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</si>
  <si>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</si>
  <si>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</si>
  <si>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</si>
  <si>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</si>
  <si>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</si>
  <si>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</si>
  <si>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</si>
  <si>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</si>
  <si>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</si>
  <si>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</si>
  <si>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</si>
  <si>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</si>
  <si>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</si>
  <si>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</si>
  <si>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</si>
  <si>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</si>
  <si>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</si>
  <si>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</si>
  <si>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</si>
  <si>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</si>
  <si>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</si>
  <si>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</si>
  <si>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</si>
  <si>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</si>
  <si>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</si>
  <si>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</si>
  <si>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</si>
  <si>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</si>
  <si>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</si>
  <si>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</si>
  <si>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</si>
  <si>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</si>
  <si>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</si>
  <si>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</si>
  <si>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</si>
  <si>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</si>
  <si>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</si>
  <si>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</si>
  <si>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</si>
  <si>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</si>
  <si>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</si>
  <si>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</si>
  <si>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</si>
  <si>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</si>
  <si>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</si>
  <si>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</si>
  <si>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</si>
  <si>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</si>
  <si>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</si>
  <si>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</si>
  <si>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</si>
  <si>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</si>
  <si>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</si>
  <si>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</si>
  <si>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</si>
  <si>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</si>
  <si>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</si>
  <si>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</si>
  <si>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</si>
  <si>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</si>
  <si>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</si>
  <si>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</si>
  <si>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</si>
  <si>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</si>
  <si>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</si>
  <si>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</si>
  <si>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</si>
  <si>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</si>
  <si>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</si>
  <si>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</si>
  <si>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</si>
  <si>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</si>
  <si>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</si>
  <si>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</si>
  <si>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</si>
  <si>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</si>
  <si>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</si>
  <si>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</si>
  <si>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</si>
  <si>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</si>
  <si>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</si>
  <si>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</si>
  <si>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</si>
  <si>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</si>
  <si>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</si>
  <si>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</si>
  <si>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</si>
  <si>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</si>
  <si>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</si>
  <si>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</si>
  <si>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</si>
  <si>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</si>
  <si>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</si>
  <si>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</si>
  <si>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</si>
  <si>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</si>
  <si>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</si>
  <si>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</si>
  <si>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</si>
  <si>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</si>
  <si>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</si>
  <si>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</si>
  <si>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</si>
  <si>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</si>
  <si>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</si>
  <si>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</si>
  <si>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</si>
  <si>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</si>
  <si>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</si>
  <si>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</si>
  <si>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</si>
  <si>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</si>
  <si>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</si>
  <si>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</si>
  <si>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</si>
  <si>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</si>
  <si>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</si>
  <si>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</si>
  <si>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</si>
  <si>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</si>
  <si>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</si>
  <si>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</si>
  <si>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</si>
  <si>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</si>
  <si>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</si>
  <si>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</si>
  <si>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</si>
  <si>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</si>
  <si>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</si>
  <si>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</si>
  <si>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</si>
  <si>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</si>
  <si>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</si>
  <si>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</si>
  <si>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</si>
  <si>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</si>
  <si>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</si>
  <si>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</si>
  <si>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</si>
  <si>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</si>
  <si>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</si>
  <si>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</si>
  <si>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</si>
  <si>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</si>
  <si>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</si>
  <si>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</si>
  <si>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</si>
  <si>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</si>
  <si>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</si>
  <si>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</si>
  <si>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</si>
  <si>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</si>
  <si>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</si>
  <si>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</si>
  <si>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</si>
  <si>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</si>
  <si>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</si>
  <si>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</si>
  <si>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</si>
  <si>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</si>
  <si>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</si>
  <si>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</si>
  <si>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</si>
  <si>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</si>
  <si>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</si>
  <si>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</si>
  <si>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</si>
  <si>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</si>
  <si>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</si>
  <si>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</si>
  <si>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</si>
  <si>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</si>
  <si>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</si>
  <si>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</si>
  <si>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</si>
  <si>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</si>
  <si>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</si>
  <si>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</si>
  <si>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</si>
  <si>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</si>
  <si>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</si>
  <si>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</si>
  <si>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</si>
  <si>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</si>
  <si>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</si>
  <si>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</si>
  <si>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</si>
  <si>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</si>
  <si>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</si>
  <si>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</si>
  <si>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</si>
  <si>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</si>
  <si>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</si>
  <si>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</si>
  <si>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</si>
  <si>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</si>
  <si>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</si>
  <si>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</si>
  <si>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</si>
  <si>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</si>
  <si>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</si>
  <si>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</si>
  <si>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</si>
  <si>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</si>
  <si>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</si>
  <si>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</si>
  <si>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</si>
  <si>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</si>
  <si>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</si>
  <si>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</si>
  <si>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</si>
  <si>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</si>
  <si>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</si>
  <si>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</si>
  <si>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</si>
  <si>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</si>
  <si>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</si>
  <si>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</si>
  <si>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</si>
  <si>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</si>
  <si>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</si>
  <si>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</si>
  <si>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</si>
  <si>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</si>
  <si>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</si>
  <si>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</si>
  <si>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</si>
  <si>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</si>
  <si>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</si>
  <si>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</si>
  <si>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</si>
  <si>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</si>
  <si>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</si>
  <si>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</si>
  <si>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</si>
  <si>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</si>
  <si>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</si>
  <si>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</si>
  <si>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</si>
  <si>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</si>
  <si>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</si>
  <si>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</si>
  <si>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</si>
  <si>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</si>
  <si>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</si>
  <si>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</si>
  <si>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</si>
  <si>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</si>
  <si>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</si>
  <si>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</si>
  <si>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</si>
  <si>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</si>
  <si>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</si>
  <si>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</si>
  <si>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</si>
  <si>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</si>
  <si>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</si>
  <si>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</si>
  <si>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</si>
  <si>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</si>
  <si>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</si>
  <si>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</si>
  <si>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</si>
  <si>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</si>
  <si>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</si>
  <si>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</si>
  <si>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</si>
  <si>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</si>
  <si>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</si>
  <si>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</si>
  <si>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</si>
  <si>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</si>
  <si>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</si>
  <si>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</si>
  <si>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</si>
  <si>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</si>
  <si>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</si>
  <si>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</si>
  <si>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</si>
  <si>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</si>
  <si>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</si>
  <si>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</si>
  <si>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</si>
  <si>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</si>
  <si>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</si>
  <si>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</si>
  <si>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</si>
  <si>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</si>
  <si>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</si>
  <si>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</si>
  <si>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</si>
  <si>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</si>
  <si>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</si>
  <si>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</si>
  <si>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</si>
  <si>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</si>
  <si>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</si>
  <si>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</si>
  <si>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</si>
  <si>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</si>
  <si>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</si>
  <si>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</si>
  <si>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</si>
  <si>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</si>
  <si>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</si>
  <si>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</si>
  <si>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</si>
  <si>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</si>
  <si>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</si>
  <si>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</si>
  <si>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</si>
  <si>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</si>
  <si>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</si>
  <si>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</si>
  <si>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</si>
  <si>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</si>
  <si>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</si>
  <si>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</si>
  <si>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</si>
  <si>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</si>
  <si>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</si>
  <si>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</si>
  <si>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</si>
  <si>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</si>
  <si>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</si>
  <si>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</si>
  <si>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</si>
  <si>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</si>
  <si>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</si>
  <si>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</si>
  <si>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</si>
  <si>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</si>
  <si>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</si>
  <si>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</si>
  <si>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</si>
  <si>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</si>
  <si>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</si>
  <si>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</si>
  <si>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</si>
  <si>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</si>
  <si>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</si>
  <si>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</si>
  <si>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</si>
  <si>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</si>
  <si>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</si>
  <si>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</si>
  <si>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</si>
  <si>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</si>
  <si>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</si>
  <si>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</si>
  <si>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</si>
  <si>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</si>
  <si>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</si>
  <si>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</si>
  <si>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</si>
  <si>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</si>
  <si>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</si>
  <si>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</si>
  <si>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</si>
  <si>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</si>
  <si>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</si>
  <si>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</si>
  <si>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</si>
  <si>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</si>
  <si>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</si>
  <si>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</si>
  <si>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</si>
  <si>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</si>
  <si>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</si>
  <si>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</si>
  <si>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</si>
  <si>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</si>
  <si>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</si>
  <si>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</si>
  <si>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</si>
  <si>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</si>
  <si>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</si>
  <si>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</si>
  <si>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</si>
  <si>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</si>
  <si>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</si>
  <si>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</si>
  <si>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</si>
  <si>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</si>
  <si>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</si>
  <si>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</si>
  <si>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</si>
  <si>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</si>
  <si>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</si>
  <si>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</si>
  <si>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</si>
  <si>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</si>
  <si>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</si>
  <si>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</si>
  <si>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</si>
  <si>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</si>
  <si>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</si>
  <si>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</si>
  <si>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</si>
  <si>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</si>
  <si>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</si>
  <si>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</si>
  <si>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</si>
  <si>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</si>
  <si>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</si>
  <si>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</si>
  <si>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</si>
  <si>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</si>
  <si>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</si>
  <si>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</si>
  <si>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</si>
  <si>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</si>
  <si>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</si>
  <si>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</si>
  <si>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</si>
  <si>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</si>
  <si>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</si>
  <si>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</si>
  <si>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</si>
  <si>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</si>
  <si>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</si>
  <si>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</si>
  <si>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</si>
  <si>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</si>
  <si>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</si>
  <si>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</si>
  <si>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</si>
  <si>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</si>
  <si>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</si>
  <si>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</si>
  <si>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</si>
  <si>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</si>
  <si>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</si>
  <si>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</si>
  <si>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</si>
  <si>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</si>
  <si>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</si>
  <si>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</si>
  <si>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</si>
  <si>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</si>
  <si>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</si>
  <si>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</si>
  <si>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</si>
  <si>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</si>
  <si>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</si>
  <si>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</si>
  <si>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</si>
  <si>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</si>
  <si>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</si>
  <si>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</si>
  <si>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</si>
  <si>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</si>
  <si>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</si>
  <si>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</si>
  <si>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</si>
  <si>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</si>
  <si>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</si>
  <si>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</si>
  <si>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</si>
  <si>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</si>
  <si>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</si>
  <si>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</si>
  <si>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</si>
  <si>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</si>
  <si>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</si>
  <si>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</si>
  <si>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</si>
  <si>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</si>
  <si>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</si>
  <si>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</si>
  <si>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</si>
  <si>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</si>
  <si>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</si>
  <si>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</si>
  <si>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</si>
  <si>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</si>
  <si>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</si>
  <si>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</si>
  <si>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</si>
  <si>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</si>
  <si>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</si>
  <si>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</si>
  <si>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</si>
  <si>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</si>
  <si>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</si>
  <si>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</si>
  <si>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</si>
  <si>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</si>
  <si>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</si>
  <si>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</si>
  <si>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</si>
  <si>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</si>
  <si>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</si>
  <si>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</si>
  <si>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</si>
  <si>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</si>
  <si>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</si>
  <si>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</si>
  <si>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</si>
  <si>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</si>
  <si>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</si>
  <si>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</si>
  <si>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</si>
  <si>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</si>
  <si>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</si>
  <si>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</si>
  <si>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</si>
  <si>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</si>
  <si>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</si>
  <si>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</si>
  <si>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</si>
  <si>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</si>
  <si>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</si>
  <si>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</si>
  <si>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</si>
  <si>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</si>
  <si>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</si>
  <si>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</si>
  <si>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</si>
  <si>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</si>
  <si>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</si>
  <si>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</si>
  <si>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</si>
  <si>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</si>
  <si>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</si>
  <si>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</si>
  <si>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</si>
  <si>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</si>
  <si>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</si>
  <si>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</si>
  <si>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</si>
  <si>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</si>
  <si>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</si>
  <si>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</si>
  <si>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</si>
  <si>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</si>
  <si>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</si>
  <si>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</si>
  <si>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</si>
  <si>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</si>
  <si>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</si>
  <si>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</si>
  <si>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</si>
  <si>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</si>
  <si>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</si>
  <si>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</si>
  <si>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</si>
  <si>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</si>
  <si>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</si>
  <si>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</si>
  <si>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</si>
  <si>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</si>
  <si>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</si>
  <si>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</si>
  <si>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</si>
  <si>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</si>
  <si>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</si>
  <si>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</si>
  <si>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</si>
  <si>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</si>
  <si>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</si>
  <si>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</si>
  <si>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</si>
  <si>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</si>
  <si>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</si>
  <si>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</si>
  <si>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</si>
  <si>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</si>
  <si>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</si>
  <si>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</si>
  <si>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</si>
  <si>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</si>
  <si>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</si>
  <si>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</si>
  <si>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</si>
  <si>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</si>
  <si>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</si>
  <si>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</si>
  <si>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</si>
  <si>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</si>
  <si>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</si>
  <si>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</si>
  <si>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</si>
  <si>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</si>
  <si>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</si>
  <si>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</si>
  <si>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</si>
  <si>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</si>
  <si>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</si>
  <si>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</si>
  <si>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</si>
  <si>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</si>
  <si>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</si>
  <si>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</si>
  <si>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</si>
  <si>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</si>
  <si>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</si>
  <si>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</si>
  <si>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</si>
  <si>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</si>
  <si>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</si>
  <si>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</si>
  <si>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</si>
  <si>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</si>
  <si>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</si>
  <si>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</si>
  <si>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</si>
  <si>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</si>
  <si>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</si>
  <si>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</si>
  <si>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</si>
  <si>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</si>
  <si>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</si>
  <si>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</si>
  <si>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</si>
  <si>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</si>
  <si>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</si>
  <si>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</si>
  <si>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</si>
  <si>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</si>
  <si>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</si>
  <si>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</si>
  <si>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</si>
  <si>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</si>
  <si>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</si>
  <si>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</si>
  <si>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</si>
  <si>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</si>
  <si>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</si>
  <si>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</si>
  <si>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</si>
  <si>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</si>
  <si>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</si>
  <si>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</si>
  <si>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</si>
  <si>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</si>
  <si>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</si>
  <si>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</si>
  <si>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</si>
  <si>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</si>
  <si>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</si>
  <si>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</si>
  <si>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</si>
  <si>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</si>
  <si>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</si>
  <si>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</si>
  <si>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</si>
  <si>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</si>
  <si>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</si>
  <si>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</si>
  <si>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</si>
  <si>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</si>
  <si>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</si>
  <si>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</si>
  <si>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</si>
  <si>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</si>
  <si>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</si>
  <si>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</si>
  <si>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</si>
  <si>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</si>
  <si>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</si>
  <si>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</si>
  <si>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</si>
  <si>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</si>
  <si>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</si>
  <si>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</si>
  <si>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</si>
  <si>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</si>
  <si>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</si>
  <si>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</si>
  <si>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</si>
  <si>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</si>
  <si>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</si>
  <si>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</si>
  <si>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</si>
  <si>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</si>
  <si>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</si>
  <si>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</si>
  <si>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</si>
  <si>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</si>
  <si>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</si>
  <si>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</si>
  <si>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</si>
  <si>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</si>
  <si>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</si>
  <si>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</si>
  <si>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</si>
  <si>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</si>
  <si>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</si>
  <si>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</si>
  <si>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</si>
  <si>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</si>
  <si>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</si>
  <si>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</si>
  <si>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</si>
  <si>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</si>
  <si>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</si>
  <si>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</si>
  <si>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</si>
  <si>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</si>
  <si>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</si>
  <si>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</si>
  <si>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</si>
  <si>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</si>
  <si>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</si>
  <si>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</si>
  <si>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</si>
  <si>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</si>
  <si>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</si>
  <si>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</si>
  <si>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</si>
  <si>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</si>
  <si>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</si>
  <si>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</si>
  <si>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</si>
  <si>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</si>
  <si>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</si>
  <si>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</si>
  <si>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</si>
  <si>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</si>
  <si>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</si>
  <si>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</si>
  <si>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</si>
  <si>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</si>
  <si>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</si>
  <si>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</si>
  <si>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</si>
  <si>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</si>
  <si>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</si>
  <si>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</si>
  <si>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</si>
  <si>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</si>
  <si>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</si>
  <si>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</si>
  <si>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</si>
  <si>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</si>
  <si>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</si>
  <si>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</si>
  <si>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</si>
  <si>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</si>
  <si>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</si>
  <si>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</si>
  <si>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</si>
  <si>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</si>
  <si>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</si>
  <si>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</si>
  <si>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</si>
  <si>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</si>
  <si>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</si>
  <si>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</si>
  <si>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</si>
  <si>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</si>
  <si>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</si>
  <si>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</si>
  <si>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</si>
  <si>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</si>
  <si>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</si>
  <si>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</si>
  <si>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</si>
  <si>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</si>
  <si>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</si>
  <si>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</si>
  <si>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</si>
  <si>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</si>
  <si>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</si>
  <si>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</si>
  <si>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</si>
  <si>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</si>
  <si>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</si>
  <si>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</si>
  <si>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</si>
  <si>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</si>
  <si>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</si>
  <si>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</si>
  <si>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</si>
  <si>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</si>
  <si>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</si>
  <si>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</si>
  <si>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</si>
  <si>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</si>
  <si>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</si>
  <si>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</si>
  <si>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</si>
  <si>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</si>
  <si>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</si>
  <si>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</si>
  <si>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</si>
  <si>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</si>
  <si>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</si>
  <si>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</si>
  <si>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</si>
  <si>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</si>
  <si>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</si>
  <si>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</si>
  <si>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</si>
  <si>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</si>
  <si>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</si>
  <si>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</si>
  <si>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</si>
  <si>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</si>
  <si>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</si>
  <si>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</si>
  <si>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</si>
  <si>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</si>
  <si>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</si>
  <si>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</si>
  <si>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</si>
  <si>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</si>
  <si>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</si>
  <si>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</si>
  <si>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</si>
  <si>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</si>
  <si>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</si>
  <si>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</si>
  <si>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</si>
  <si>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</si>
  <si>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</si>
  <si>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</si>
  <si>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</si>
  <si>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</si>
  <si>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</si>
  <si>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</si>
  <si>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</si>
  <si>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</si>
  <si>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</si>
  <si>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</si>
  <si>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</si>
  <si>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</si>
  <si>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</si>
  <si>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</si>
  <si>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</si>
  <si>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</si>
  <si>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</si>
  <si>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</si>
  <si>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</si>
  <si>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</si>
  <si>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</si>
  <si>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</si>
  <si>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</si>
  <si>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</si>
  <si>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</si>
  <si>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</si>
  <si>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</si>
  <si>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</si>
  <si>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</si>
  <si>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</si>
  <si>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</si>
  <si>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</si>
  <si>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</si>
  <si>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</si>
  <si>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</si>
  <si>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</si>
  <si>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</si>
  <si>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</si>
  <si>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</si>
  <si>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</si>
  <si>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</si>
  <si>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</si>
  <si>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</si>
  <si>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</si>
  <si>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</si>
  <si>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</si>
  <si>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</si>
  <si>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</si>
  <si>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</si>
  <si>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</si>
  <si>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</si>
  <si>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</si>
  <si>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</si>
  <si>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</si>
  <si>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</si>
  <si>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</si>
  <si>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</si>
  <si>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</si>
  <si>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</si>
  <si>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</si>
  <si>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</si>
  <si>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</si>
  <si>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</si>
  <si>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</si>
  <si>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</si>
  <si>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</si>
  <si>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</si>
  <si>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</si>
  <si>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</si>
  <si>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</si>
  <si>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</si>
  <si>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</si>
  <si>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</si>
  <si>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</si>
  <si>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</si>
  <si>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</si>
  <si>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</si>
  <si>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</si>
  <si>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</si>
  <si>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</si>
  <si>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</si>
  <si>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</si>
  <si>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</si>
  <si>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</si>
  <si>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</si>
  <si>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</si>
  <si>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</si>
  <si>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</si>
  <si>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</si>
  <si>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</si>
  <si>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</si>
  <si>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</si>
  <si>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</si>
  <si>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</si>
  <si>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</si>
  <si>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</si>
  <si>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</si>
  <si>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</si>
  <si>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</si>
  <si>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</si>
  <si>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</si>
  <si>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</si>
  <si>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</si>
  <si>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</si>
  <si>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</si>
  <si>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</si>
  <si>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</si>
  <si>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</si>
  <si>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</si>
  <si>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</si>
  <si>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</si>
  <si>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</si>
  <si>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</si>
  <si>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</si>
  <si>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</si>
  <si>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</si>
  <si>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</si>
  <si>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</si>
  <si>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</si>
  <si>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</si>
  <si>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</si>
  <si>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</si>
  <si>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</si>
  <si>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</si>
  <si>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</si>
  <si>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</si>
  <si>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</si>
  <si>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</si>
  <si>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</si>
  <si>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</si>
  <si>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</si>
  <si>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</si>
  <si>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</si>
  <si>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</si>
  <si>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</si>
  <si>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</si>
  <si>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</si>
  <si>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</si>
  <si>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</si>
  <si>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</si>
  <si>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</si>
  <si>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</si>
  <si>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</si>
  <si>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</si>
  <si>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</si>
  <si>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</si>
  <si>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</si>
  <si>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</si>
  <si>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</si>
  <si>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</si>
  <si>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</si>
  <si>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</si>
  <si>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</si>
  <si>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</si>
  <si>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</si>
  <si>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</si>
  <si>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</si>
  <si>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</si>
  <si>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</si>
  <si>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</si>
  <si>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</si>
  <si>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</si>
  <si>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</si>
  <si>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</si>
  <si>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</si>
  <si>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</si>
  <si>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</si>
  <si>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</si>
  <si>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</si>
  <si>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</si>
  <si>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</si>
  <si>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</si>
  <si>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</si>
  <si>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</si>
  <si>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</si>
  <si>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</si>
  <si>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</si>
  <si>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</si>
  <si>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</si>
  <si>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</si>
  <si>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</si>
  <si>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</si>
  <si>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</si>
  <si>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</si>
  <si>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</si>
  <si>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</si>
  <si>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</si>
  <si>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</si>
  <si>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</si>
  <si>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</si>
  <si>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</si>
  <si>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</si>
  <si>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</si>
  <si>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</si>
  <si>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</si>
  <si>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</si>
  <si>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</si>
  <si>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</si>
  <si>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</si>
  <si>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</si>
  <si>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</si>
  <si>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</si>
  <si>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</si>
  <si>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</si>
  <si>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</si>
  <si>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</si>
  <si>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</si>
  <si>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</si>
  <si>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</si>
  <si>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</si>
  <si>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</si>
  <si>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</si>
  <si>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</si>
  <si>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</si>
  <si>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</si>
  <si>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</si>
  <si>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</si>
  <si>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</si>
  <si>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</si>
  <si>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</si>
  <si>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</si>
  <si>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</si>
  <si>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</si>
  <si>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</si>
  <si>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</si>
  <si>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</si>
  <si>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</si>
  <si>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</si>
  <si>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</si>
  <si>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</si>
  <si>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</si>
  <si>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</si>
  <si>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</si>
  <si>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</si>
  <si>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</si>
  <si>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</si>
  <si>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</si>
  <si>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</si>
  <si>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</si>
  <si>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</si>
  <si>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</si>
  <si>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</si>
  <si>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</si>
  <si>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</si>
  <si>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</si>
  <si>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</si>
  <si>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</si>
  <si>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</si>
  <si>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</si>
  <si>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</si>
  <si>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</si>
  <si>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</si>
  <si>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</si>
  <si>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</si>
  <si>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</si>
  <si>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</si>
  <si>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</si>
  <si>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</si>
  <si>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</si>
  <si>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</si>
  <si>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</si>
  <si>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</si>
  <si>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</si>
  <si>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</si>
  <si>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</si>
  <si>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</si>
  <si>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</si>
  <si>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</si>
  <si>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</si>
  <si>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</si>
  <si>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</si>
  <si>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</si>
  <si>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</si>
  <si>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</si>
  <si>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</si>
  <si>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</si>
  <si>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</si>
  <si>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</si>
  <si>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</si>
  <si>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</si>
  <si>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</si>
  <si>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</si>
  <si>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</si>
  <si>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</si>
  <si>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</si>
  <si>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</si>
  <si>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</si>
  <si>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</si>
  <si>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</si>
  <si>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</si>
  <si>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</si>
  <si>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</si>
  <si>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</si>
  <si>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</si>
  <si>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</si>
  <si>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</si>
  <si>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</si>
  <si>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</si>
  <si>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</si>
  <si>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</si>
  <si>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</si>
  <si>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</si>
  <si>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</si>
  <si>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</si>
  <si>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</si>
  <si>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</si>
  <si>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</si>
  <si>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</si>
  <si>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</si>
  <si>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</si>
  <si>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</si>
  <si>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</si>
  <si>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</si>
  <si>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</si>
  <si>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</si>
  <si>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</si>
  <si>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</si>
  <si>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</si>
  <si>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</si>
  <si>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</si>
  <si>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</si>
  <si>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</si>
  <si>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</si>
  <si>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</si>
  <si>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</si>
  <si>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</si>
  <si>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</si>
  <si>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</si>
  <si>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</si>
  <si>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</si>
  <si>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</si>
  <si>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</si>
  <si>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</si>
  <si>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</si>
  <si>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</si>
  <si>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</si>
  <si>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</si>
  <si>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</si>
  <si>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</si>
  <si>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</si>
  <si>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</si>
  <si>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</si>
  <si>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</si>
  <si>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</si>
  <si>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</si>
  <si>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</si>
  <si>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</si>
  <si>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</si>
  <si>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</si>
  <si>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</si>
  <si>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</si>
  <si>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</si>
  <si>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</si>
  <si>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</si>
  <si>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</si>
  <si>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</si>
  <si>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</si>
  <si>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</si>
  <si>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</si>
  <si>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</si>
  <si>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</si>
  <si>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</si>
  <si>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</si>
  <si>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</si>
  <si>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</si>
  <si>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</si>
  <si>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</si>
  <si>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</si>
  <si>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</si>
  <si>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</si>
  <si>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</si>
  <si>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</si>
  <si>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</si>
  <si>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</si>
  <si>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</si>
  <si>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</si>
  <si>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</si>
  <si>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</si>
  <si>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</si>
  <si>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</si>
  <si>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</si>
  <si>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</si>
  <si>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</si>
  <si>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</si>
  <si>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</si>
  <si>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</si>
  <si>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</si>
  <si>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</si>
  <si>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</si>
  <si>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</si>
  <si>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</si>
  <si>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</si>
  <si>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</si>
  <si>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</si>
  <si>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</si>
  <si>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</si>
  <si>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</si>
  <si>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</si>
  <si>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</si>
  <si>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</si>
  <si>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</si>
  <si>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</si>
  <si>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</si>
  <si>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</si>
  <si>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</si>
  <si>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</si>
  <si>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</si>
  <si>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</si>
  <si>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</si>
  <si>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</si>
  <si>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</si>
  <si>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</si>
  <si>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</si>
  <si>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</si>
  <si>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</si>
  <si>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</si>
  <si>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</si>
  <si>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</si>
  <si>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</si>
  <si>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</si>
  <si>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</si>
  <si>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</si>
  <si>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</si>
  <si>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</si>
  <si>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</si>
  <si>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</si>
  <si>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</si>
  <si>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</si>
  <si>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</si>
  <si>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</si>
  <si>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</si>
  <si>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</si>
  <si>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</si>
  <si>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</si>
  <si>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</si>
  <si>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</si>
  <si>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</si>
  <si>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</si>
  <si>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</si>
  <si>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</si>
  <si>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</si>
  <si>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</si>
  <si>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</si>
  <si>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</si>
  <si>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</si>
  <si>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</si>
  <si>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</si>
  <si>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</si>
  <si>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</si>
  <si>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</si>
  <si>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</si>
  <si>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</si>
  <si>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</si>
  <si>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</si>
  <si>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</si>
  <si>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</si>
  <si>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</si>
  <si>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</si>
  <si>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</si>
  <si>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</si>
  <si>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</si>
  <si>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</si>
  <si>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</si>
  <si>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</si>
  <si>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</si>
  <si>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</si>
  <si>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</si>
  <si>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</si>
  <si>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</si>
  <si>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</si>
  <si>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</si>
  <si>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</si>
  <si>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</si>
  <si>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</si>
  <si>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</si>
  <si>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</si>
  <si>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</si>
  <si>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</si>
  <si>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</si>
  <si>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</si>
  <si>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</si>
  <si>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</si>
  <si>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</si>
  <si>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</si>
  <si>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</si>
  <si>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</si>
  <si>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</si>
  <si>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</si>
  <si>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</si>
  <si>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</si>
  <si>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</si>
  <si>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</si>
  <si>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</si>
  <si>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</si>
  <si>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</si>
  <si>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</si>
  <si>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</si>
  <si>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</si>
  <si>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</si>
  <si>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</si>
  <si>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</si>
  <si>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</si>
  <si>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</si>
  <si>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</si>
  <si>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</si>
  <si>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</si>
  <si>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</si>
  <si>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</si>
  <si>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</si>
  <si>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</si>
  <si>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</si>
  <si>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</si>
  <si>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</si>
  <si>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</si>
  <si>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</si>
  <si>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</si>
  <si>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</si>
  <si>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</si>
  <si>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</si>
  <si>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</si>
  <si>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</si>
  <si>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</si>
  <si>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</si>
  <si>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</si>
  <si>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</si>
  <si>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</si>
  <si>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</si>
  <si>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</si>
  <si>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</si>
  <si>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</si>
  <si>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</si>
  <si>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</si>
  <si>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</si>
  <si>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</si>
  <si>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</si>
  <si>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</si>
  <si>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</si>
  <si>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</si>
  <si>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</si>
  <si>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</si>
  <si>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</si>
  <si>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</si>
  <si>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</si>
  <si>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</si>
  <si>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</si>
  <si>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</si>
  <si>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</si>
  <si>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</si>
  <si>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</si>
  <si>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</si>
  <si>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</si>
  <si>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</si>
  <si>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</si>
  <si>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</si>
  <si>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</si>
  <si>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</si>
  <si>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</si>
  <si>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</si>
  <si>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</si>
  <si>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</si>
  <si>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</si>
  <si>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</si>
  <si>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</si>
  <si>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</si>
  <si>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</si>
  <si>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</si>
  <si>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</si>
  <si>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</si>
  <si>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</si>
  <si>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</si>
  <si>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</si>
  <si>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</si>
  <si>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</si>
  <si>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</si>
  <si>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</si>
  <si>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</si>
  <si>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</si>
  <si>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</si>
  <si>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</si>
  <si>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</si>
  <si>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</si>
  <si>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</si>
  <si>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</si>
  <si>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</si>
  <si>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</si>
  <si>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</si>
  <si>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</si>
  <si>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</si>
  <si>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</si>
  <si>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</si>
  <si>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</si>
  <si>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</si>
  <si>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</si>
  <si>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</si>
  <si>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</si>
  <si>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</si>
  <si>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</si>
  <si>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</si>
  <si>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</si>
  <si>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</si>
  <si>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</si>
  <si>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</si>
  <si>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</si>
  <si>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</si>
  <si>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</si>
  <si>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</si>
  <si>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</si>
  <si>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</si>
  <si>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</si>
  <si>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</si>
  <si>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</si>
  <si>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</si>
  <si>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</si>
  <si>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</si>
  <si>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</si>
  <si>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</si>
  <si>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</si>
  <si>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</si>
  <si>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</si>
  <si>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</si>
  <si>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</si>
  <si>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</si>
  <si>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</si>
  <si>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</si>
  <si>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</si>
  <si>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</si>
  <si>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</si>
  <si>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</si>
  <si>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</si>
  <si>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</si>
  <si>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</si>
  <si>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</si>
  <si>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</si>
  <si>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</si>
  <si>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</si>
  <si>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</si>
  <si>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</si>
  <si>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</si>
  <si>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</si>
  <si>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</si>
  <si>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</si>
  <si>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</si>
  <si>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</si>
  <si>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</si>
  <si>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</si>
  <si>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</si>
  <si>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</si>
  <si>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</si>
  <si>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</si>
  <si>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</si>
  <si>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</si>
  <si>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</si>
  <si>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</si>
  <si>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</si>
  <si>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</si>
  <si>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</si>
  <si>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</si>
  <si>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</si>
  <si>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</si>
  <si>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</si>
  <si>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</si>
  <si>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</si>
  <si>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</si>
  <si>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</si>
  <si>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</si>
  <si>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</si>
  <si>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</si>
  <si>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</si>
  <si>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</si>
  <si>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</si>
  <si>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</si>
  <si>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</si>
  <si>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</si>
  <si>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</si>
  <si>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</si>
  <si>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</si>
  <si>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</si>
  <si>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</si>
  <si>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</si>
  <si>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</si>
  <si>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</si>
  <si>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</si>
  <si>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</si>
  <si>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</si>
  <si>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</si>
  <si>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</si>
  <si>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</si>
  <si>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</si>
  <si>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</si>
  <si>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</si>
  <si>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</si>
  <si>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</si>
  <si>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</si>
  <si>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</si>
  <si>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</si>
  <si>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</si>
  <si>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</si>
  <si>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</si>
  <si>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</si>
  <si>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</si>
  <si>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</si>
  <si>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</si>
  <si>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</si>
  <si>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</si>
  <si>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</si>
  <si>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</si>
  <si>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</si>
  <si>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</si>
  <si>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</si>
  <si>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</si>
  <si>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</si>
  <si>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</si>
  <si>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</si>
  <si>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</si>
  <si>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</si>
  <si>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</si>
  <si>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</si>
  <si>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</si>
  <si>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</si>
  <si>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</si>
  <si>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</si>
  <si>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</si>
  <si>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</si>
  <si>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</si>
  <si>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</si>
  <si>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</si>
  <si>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</si>
  <si>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</si>
  <si>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</si>
  <si>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</si>
  <si>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</si>
  <si>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</si>
  <si>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</si>
  <si>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</si>
  <si>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</si>
  <si>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</si>
  <si>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</si>
  <si>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</si>
  <si>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</si>
  <si>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</si>
  <si>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</si>
  <si>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</si>
  <si>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</si>
  <si>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</si>
  <si>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</si>
  <si>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</si>
  <si>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</si>
  <si>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</si>
  <si>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</si>
  <si>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</si>
  <si>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</si>
  <si>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</si>
  <si>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</si>
  <si>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</si>
  <si>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</si>
  <si>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</si>
  <si>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</si>
  <si>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</si>
  <si>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</si>
  <si>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</si>
  <si>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</si>
  <si>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</si>
  <si>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</si>
  <si>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</si>
  <si>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</si>
  <si>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</si>
  <si>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</si>
  <si>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</si>
  <si>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</si>
  <si>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</si>
  <si>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</si>
  <si>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</si>
  <si>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</si>
  <si>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</si>
  <si>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</si>
  <si>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</si>
  <si>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</si>
  <si>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</si>
  <si>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</si>
  <si>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</si>
  <si>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</si>
  <si>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</si>
  <si>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</si>
  <si>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</si>
  <si>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</si>
  <si>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</si>
  <si>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</si>
  <si>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</si>
  <si>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</si>
  <si>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</si>
  <si>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</si>
  <si>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</si>
  <si>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</si>
  <si>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</si>
  <si>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</si>
  <si>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</si>
  <si>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</si>
  <si>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</si>
  <si>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</si>
  <si>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</si>
  <si>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</si>
  <si>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</si>
  <si>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</si>
  <si>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</si>
  <si>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</si>
  <si>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</si>
  <si>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</si>
  <si>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</si>
  <si>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</si>
  <si>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</si>
  <si>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</si>
  <si>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</si>
  <si>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</si>
  <si>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</si>
  <si>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</si>
  <si>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</si>
  <si>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</si>
  <si>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</si>
  <si>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</si>
  <si>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</si>
  <si>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</si>
  <si>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</si>
  <si>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</si>
  <si>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</si>
  <si>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</si>
  <si>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</si>
  <si>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</si>
  <si>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</si>
  <si>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</si>
  <si>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</si>
  <si>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</si>
  <si>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</si>
  <si>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</si>
  <si>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</si>
  <si>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</si>
  <si>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</si>
  <si>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</si>
  <si>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</si>
  <si>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</si>
  <si>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</si>
  <si>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</si>
  <si>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</si>
  <si>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</si>
  <si>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</si>
  <si>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</si>
  <si>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</si>
  <si>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</si>
  <si>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</si>
  <si>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</si>
  <si>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</si>
  <si>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</si>
  <si>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</si>
  <si>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</si>
  <si>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</si>
  <si>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</si>
  <si>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</si>
  <si>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</si>
  <si>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</si>
  <si>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</si>
  <si>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</si>
  <si>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</si>
  <si>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</si>
  <si>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</si>
  <si>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</si>
  <si>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</si>
  <si>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</si>
  <si>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</si>
  <si>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</si>
  <si>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</si>
  <si>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</si>
  <si>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</si>
  <si>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</si>
  <si>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</si>
  <si>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</si>
  <si>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</si>
  <si>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</si>
  <si>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</si>
  <si>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</si>
  <si>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</si>
  <si>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</si>
  <si>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</si>
  <si>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</si>
  <si>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</si>
  <si>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</si>
  <si>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</si>
  <si>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</si>
  <si>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</si>
  <si>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</si>
  <si>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</si>
  <si>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</si>
  <si>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</si>
  <si>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</si>
  <si>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</si>
  <si>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</si>
  <si>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</si>
  <si>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</si>
  <si>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</si>
  <si>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</si>
  <si>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</si>
  <si>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</si>
  <si>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</si>
  <si>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</si>
  <si>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</si>
  <si>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</si>
  <si>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</si>
  <si>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</si>
  <si>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</si>
  <si>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</si>
  <si>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</si>
  <si>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</si>
  <si>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</si>
  <si>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</si>
  <si>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</si>
  <si>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</si>
  <si>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</si>
  <si>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</si>
  <si>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</si>
  <si>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</si>
  <si>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</si>
  <si>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</si>
  <si>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</si>
  <si>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</si>
  <si>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</si>
  <si>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</si>
  <si>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</si>
  <si>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</si>
  <si>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</si>
  <si>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</si>
  <si>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</si>
  <si>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</si>
  <si>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</si>
  <si>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</si>
  <si>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</si>
  <si>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</si>
  <si>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</si>
  <si>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</si>
  <si>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</si>
  <si>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</si>
  <si>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</si>
  <si>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</si>
  <si>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</si>
  <si>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</si>
  <si>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</si>
  <si>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</si>
  <si>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</si>
  <si>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</si>
  <si>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</si>
  <si>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</si>
  <si>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</si>
  <si>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</si>
  <si>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</si>
  <si>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</si>
  <si>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</si>
  <si>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</si>
  <si>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</si>
  <si>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</si>
  <si>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</si>
  <si>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</si>
  <si>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</si>
  <si>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</si>
  <si>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</si>
  <si>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</si>
  <si>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</si>
  <si>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</si>
  <si>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</si>
  <si>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</si>
  <si>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</si>
  <si>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</si>
  <si>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</si>
  <si>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</si>
  <si>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</si>
  <si>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</si>
  <si>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</si>
  <si>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</si>
  <si>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</si>
  <si>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</si>
  <si>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</si>
  <si>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</si>
  <si>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</si>
  <si>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</si>
  <si>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</si>
  <si>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</si>
  <si>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</si>
  <si>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</si>
  <si>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</si>
  <si>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</si>
  <si>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</si>
  <si>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</si>
  <si>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</si>
  <si>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</si>
  <si>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</si>
  <si>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</si>
  <si>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</si>
  <si>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</si>
  <si>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</si>
  <si>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</si>
  <si>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</si>
  <si>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</si>
  <si>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</si>
  <si>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</si>
  <si>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</si>
  <si>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</si>
  <si>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</si>
  <si>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</si>
  <si>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</si>
  <si>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</si>
  <si>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</si>
  <si>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</si>
  <si>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</si>
  <si>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</si>
  <si>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</si>
  <si>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</si>
  <si>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</si>
  <si>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</si>
  <si>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</si>
  <si>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</si>
  <si>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</si>
  <si>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</si>
  <si>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</si>
  <si>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</si>
  <si>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</si>
  <si>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</si>
  <si>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</si>
  <si>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</si>
  <si>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</si>
  <si>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</si>
  <si>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</si>
  <si>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</si>
  <si>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</si>
  <si>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</si>
  <si>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</si>
  <si>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</si>
  <si>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</si>
  <si>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</si>
  <si>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</si>
  <si>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</si>
  <si>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</si>
  <si>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</si>
  <si>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</si>
  <si>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</si>
  <si>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</si>
  <si>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</si>
  <si>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</si>
  <si>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</si>
  <si>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</si>
  <si>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</si>
  <si>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</si>
  <si>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</si>
  <si>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</si>
  <si>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</si>
  <si>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</si>
  <si>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</si>
  <si>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</si>
  <si>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</si>
  <si>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</si>
  <si>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</si>
  <si>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</si>
  <si>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</si>
  <si>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</si>
  <si>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</si>
  <si>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</si>
  <si>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</si>
  <si>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</si>
  <si>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</si>
  <si>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</si>
  <si>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</si>
  <si>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</si>
  <si>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</si>
  <si>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</si>
  <si>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</si>
  <si>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</si>
  <si>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</si>
  <si>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</si>
  <si>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</si>
  <si>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</si>
  <si>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</si>
  <si>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</si>
  <si>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</si>
  <si>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</si>
  <si>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</si>
  <si>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</si>
  <si>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</si>
  <si>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</si>
  <si>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</si>
  <si>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</si>
  <si>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</si>
  <si>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</si>
  <si>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</si>
  <si>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</si>
  <si>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</si>
  <si>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</si>
  <si>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</si>
  <si>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</si>
  <si>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</si>
  <si>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</si>
  <si>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</si>
  <si>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</si>
  <si>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</si>
  <si>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</si>
  <si>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</si>
  <si>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</si>
  <si>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</si>
  <si>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</si>
  <si>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</si>
  <si>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</si>
  <si>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</si>
  <si>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</si>
  <si>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</si>
  <si>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</si>
  <si>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</si>
  <si>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</si>
  <si>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</si>
  <si>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</si>
  <si>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</si>
  <si>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</si>
  <si>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</si>
  <si>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</si>
  <si>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</si>
  <si>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</si>
  <si>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</si>
  <si>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</si>
  <si>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</si>
  <si>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</si>
  <si>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</si>
  <si>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</si>
  <si>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</si>
  <si>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</si>
  <si>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</si>
  <si>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</si>
  <si>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</si>
  <si>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</si>
  <si>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</si>
  <si>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</si>
  <si>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</si>
  <si>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</si>
  <si>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</si>
  <si>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</si>
  <si>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</si>
  <si>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</si>
  <si>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</si>
  <si>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</si>
  <si>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</si>
  <si>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</si>
  <si>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</si>
  <si>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</si>
  <si>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</si>
  <si>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</si>
  <si>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</si>
  <si>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</si>
  <si>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</si>
  <si>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</si>
  <si>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</si>
  <si>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</si>
  <si>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</si>
  <si>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</si>
  <si>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</si>
  <si>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</si>
  <si>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</si>
  <si>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</si>
  <si>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</si>
  <si>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</si>
  <si>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</si>
  <si>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</si>
  <si>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</si>
  <si>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</si>
  <si>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</si>
  <si>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</si>
  <si>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</si>
  <si>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</si>
  <si>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</si>
  <si>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</si>
  <si>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</si>
  <si>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</si>
  <si>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</si>
  <si>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</si>
  <si>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</si>
  <si>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</si>
  <si>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</si>
  <si>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</si>
  <si>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</si>
  <si>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</si>
  <si>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</si>
  <si>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</si>
  <si>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</si>
  <si>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</si>
  <si>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</si>
  <si>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</si>
  <si>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</si>
  <si>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</si>
  <si>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</si>
  <si>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</si>
  <si>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</si>
  <si>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</si>
  <si>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</si>
  <si>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</si>
  <si>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</si>
  <si>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</si>
  <si>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</si>
  <si>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</si>
  <si>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</si>
  <si>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</si>
  <si>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</si>
  <si>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</si>
  <si>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</si>
  <si>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</si>
  <si>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</si>
  <si>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</si>
  <si>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</si>
  <si>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</si>
  <si>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</si>
  <si>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</si>
  <si>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</si>
  <si>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</si>
  <si>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</si>
  <si>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</si>
  <si>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</si>
  <si>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</si>
  <si>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</si>
  <si>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</si>
  <si>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</si>
  <si>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</si>
  <si>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</si>
  <si>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</si>
  <si>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</si>
  <si>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</si>
  <si>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</si>
  <si>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</si>
  <si>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</si>
  <si>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</si>
  <si>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</si>
  <si>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</si>
  <si>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</si>
  <si>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</si>
  <si>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</si>
  <si>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</si>
  <si>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</si>
  <si>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</si>
  <si>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</si>
  <si>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</si>
  <si>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</si>
  <si>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</si>
  <si>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</si>
  <si>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</si>
  <si>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</si>
  <si>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</si>
  <si>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</si>
  <si>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</si>
  <si>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</si>
  <si>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</si>
  <si>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</si>
  <si>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</si>
  <si>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</si>
  <si>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</si>
  <si>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</si>
  <si>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</si>
  <si>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</si>
  <si>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</si>
  <si>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</si>
  <si>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</si>
  <si>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</si>
  <si>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</si>
  <si>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</si>
  <si>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</si>
  <si>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</si>
  <si>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</si>
  <si>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</si>
  <si>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</si>
  <si>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</si>
  <si>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</si>
  <si>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</si>
  <si>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</si>
  <si>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</si>
  <si>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</si>
  <si>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</si>
  <si>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</si>
  <si>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</si>
  <si>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</si>
  <si>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</si>
  <si>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</si>
  <si>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</si>
  <si>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</si>
  <si>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</si>
  <si>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</si>
  <si>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</si>
  <si>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</si>
  <si>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</si>
  <si>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</si>
  <si>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</si>
  <si>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</si>
  <si>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</si>
  <si>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</si>
  <si>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</si>
  <si>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</si>
  <si>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</si>
  <si>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</si>
  <si>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</si>
  <si>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</si>
  <si>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</si>
  <si>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</si>
  <si>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</si>
  <si>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</si>
  <si>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</si>
  <si>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</si>
  <si>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</si>
  <si>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</si>
  <si>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</si>
  <si>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</si>
  <si>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</si>
  <si>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</si>
  <si>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</si>
  <si>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</si>
  <si>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</si>
  <si>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</si>
  <si>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</si>
  <si>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</si>
  <si>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</si>
  <si>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</si>
  <si>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</si>
  <si>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</si>
  <si>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</si>
  <si>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</si>
  <si>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</si>
  <si>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</si>
  <si>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</si>
  <si>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</si>
  <si>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</si>
  <si>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</si>
  <si>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</si>
  <si>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</si>
  <si>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</si>
  <si>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</si>
  <si>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</si>
  <si>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</si>
  <si>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</si>
  <si>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</si>
  <si>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</si>
  <si>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</si>
  <si>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</si>
  <si>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</si>
  <si>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</si>
  <si>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</si>
  <si>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</si>
  <si>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</si>
  <si>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</si>
  <si>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</si>
  <si>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</si>
  <si>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</si>
  <si>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</si>
  <si>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</si>
  <si>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</si>
  <si>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</si>
  <si>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</si>
  <si>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</si>
  <si>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</si>
  <si>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</si>
  <si>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</si>
  <si>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</si>
  <si>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</si>
  <si>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</si>
  <si>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</si>
  <si>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</si>
  <si>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</si>
  <si>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</si>
  <si>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</si>
  <si>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</si>
  <si>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</si>
  <si>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</si>
  <si>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</si>
  <si>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</si>
  <si>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</si>
  <si>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</si>
  <si>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</si>
  <si>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</si>
  <si>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</si>
  <si>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</si>
  <si>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</si>
  <si>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</si>
  <si>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</si>
  <si>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</si>
  <si>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</si>
  <si>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</si>
  <si>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</si>
  <si>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</si>
  <si>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</si>
  <si>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</si>
  <si>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</si>
  <si>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</si>
  <si>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</si>
  <si>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</si>
  <si>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</si>
  <si>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</si>
  <si>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</si>
  <si>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</si>
  <si>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</si>
  <si>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</si>
  <si>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</si>
  <si>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</si>
  <si>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</si>
  <si>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</si>
  <si>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</si>
  <si>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</si>
  <si>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</si>
  <si>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</si>
  <si>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</si>
  <si>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</si>
  <si>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</si>
  <si>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</si>
  <si>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</si>
  <si>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</si>
  <si>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</si>
  <si>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</si>
  <si>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</si>
  <si>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</si>
  <si>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</si>
  <si>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</si>
  <si>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</si>
  <si>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</si>
  <si>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</si>
  <si>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</si>
  <si>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</si>
  <si>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</si>
  <si>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</si>
  <si>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</si>
  <si>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</si>
  <si>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</si>
  <si>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</si>
  <si>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</si>
  <si>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</si>
  <si>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</si>
  <si>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</si>
  <si>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</si>
  <si>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</si>
  <si>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</si>
  <si>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</si>
  <si>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</si>
  <si>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</si>
  <si>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</si>
  <si>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</si>
  <si>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</si>
  <si>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</si>
  <si>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</si>
  <si>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</si>
  <si>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</si>
  <si>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</si>
  <si>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</si>
  <si>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</si>
  <si>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</si>
  <si>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</si>
  <si>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</si>
  <si>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</si>
  <si>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</si>
  <si>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</si>
  <si>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</si>
  <si>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</si>
  <si>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</si>
  <si>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</si>
  <si>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</si>
  <si>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</si>
  <si>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</si>
  <si>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</si>
  <si>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</si>
  <si>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</si>
  <si>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</si>
  <si>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</si>
  <si>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</si>
  <si>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</si>
  <si>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</si>
  <si>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</si>
  <si>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</si>
  <si>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</si>
  <si>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</si>
  <si>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</si>
  <si>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</si>
  <si>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</si>
  <si>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</si>
  <si>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</si>
  <si>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</si>
  <si>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</si>
  <si>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</si>
  <si>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</si>
  <si>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</si>
  <si>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</si>
  <si>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</si>
  <si>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</si>
  <si>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</si>
  <si>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</si>
  <si>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</si>
  <si>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</si>
  <si>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</si>
  <si>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</si>
  <si>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</si>
  <si>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</si>
  <si>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</si>
  <si>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</si>
  <si>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</si>
  <si>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</si>
  <si>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</si>
  <si>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</si>
  <si>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</si>
  <si>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</si>
  <si>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</si>
  <si>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</si>
  <si>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</si>
  <si>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</si>
  <si>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</si>
  <si>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</si>
  <si>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</si>
  <si>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</si>
  <si>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</si>
  <si>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</si>
  <si>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</si>
  <si>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</si>
  <si>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</si>
  <si>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</si>
  <si>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</si>
  <si>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</si>
  <si>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</si>
  <si>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</si>
  <si>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</si>
  <si>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</si>
  <si>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</si>
  <si>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</si>
  <si>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</si>
  <si>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</si>
  <si>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</si>
  <si>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</si>
  <si>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</si>
  <si>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</si>
  <si>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</si>
  <si>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</si>
  <si>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</si>
  <si>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</si>
  <si>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</si>
  <si>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</si>
  <si>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</si>
  <si>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</si>
  <si>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</si>
  <si>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</si>
  <si>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</si>
  <si>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</si>
  <si>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</si>
  <si>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</si>
  <si>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</si>
  <si>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</si>
  <si>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</si>
  <si>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</si>
  <si>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</si>
  <si>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</si>
  <si>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</si>
  <si>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</si>
  <si>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</si>
  <si>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</si>
  <si>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</si>
  <si>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</si>
  <si>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</si>
  <si>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</si>
  <si>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</si>
  <si>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</si>
  <si>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</si>
  <si>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</si>
  <si>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</si>
  <si>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</si>
  <si>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</si>
  <si>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</si>
  <si>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</si>
  <si>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</si>
  <si>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</si>
  <si>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</si>
  <si>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</si>
  <si>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</si>
  <si>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</si>
  <si>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</si>
  <si>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</si>
  <si>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</si>
  <si>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</si>
  <si>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</si>
  <si>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</si>
  <si>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</si>
  <si>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</si>
  <si>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</si>
  <si>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</si>
  <si>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</si>
  <si>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</si>
  <si>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</si>
  <si>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</si>
  <si>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</si>
  <si>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</si>
  <si>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</si>
  <si>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</si>
  <si>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</si>
  <si>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</si>
  <si>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</si>
  <si>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</si>
  <si>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</si>
  <si>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</si>
  <si>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</si>
  <si>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</si>
  <si>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</si>
  <si>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</si>
  <si>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</si>
  <si>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</si>
  <si>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</si>
  <si>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</si>
  <si>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</si>
  <si>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</si>
  <si>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</si>
  <si>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</si>
  <si>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</si>
  <si>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</si>
  <si>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</si>
  <si>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</si>
  <si>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</si>
  <si>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</si>
  <si>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</si>
  <si>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</si>
  <si>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</si>
  <si>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</si>
  <si>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</si>
  <si>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</si>
  <si>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</si>
  <si>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</si>
  <si>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</si>
  <si>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</si>
  <si>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</si>
  <si>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</si>
  <si>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</si>
  <si>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</si>
  <si>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</si>
  <si>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</si>
  <si>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</si>
  <si>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</si>
  <si>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</si>
  <si>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</si>
  <si>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</si>
  <si>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</si>
  <si>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</si>
  <si>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</si>
  <si>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</si>
  <si>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</si>
  <si>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</si>
  <si>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</si>
  <si>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</si>
  <si>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</si>
  <si>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</si>
  <si>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</si>
  <si>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</si>
  <si>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</si>
  <si>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</si>
  <si>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</si>
  <si>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</si>
  <si>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</si>
  <si>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</si>
  <si>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</si>
  <si>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</si>
  <si>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</si>
  <si>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</si>
  <si>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</si>
  <si>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</si>
  <si>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</si>
  <si>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</si>
  <si>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</si>
  <si>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</si>
  <si>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</si>
  <si>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</si>
  <si>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</si>
  <si>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</si>
  <si>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</si>
  <si>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</si>
  <si>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</si>
  <si>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</si>
  <si>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</si>
  <si>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</si>
  <si>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</si>
  <si>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</si>
  <si>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</si>
  <si>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</si>
  <si>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</si>
  <si>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</si>
  <si>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</si>
  <si>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</si>
  <si>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</si>
  <si>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</si>
  <si>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</si>
  <si>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</si>
  <si>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</si>
  <si>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</si>
  <si>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</si>
  <si>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</si>
  <si>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</si>
  <si>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</si>
  <si>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</si>
  <si>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</si>
  <si>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</si>
  <si>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</si>
  <si>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</si>
  <si>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</si>
  <si>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</si>
  <si>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</si>
  <si>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</si>
  <si>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</si>
  <si>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</si>
  <si>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</si>
  <si>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</si>
  <si>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</si>
  <si>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</si>
  <si>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</si>
  <si>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</si>
  <si>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</si>
  <si>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</si>
  <si>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</si>
  <si>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</si>
  <si>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</si>
  <si>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</si>
  <si>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</si>
  <si>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</si>
  <si>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</si>
  <si>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</si>
  <si>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</si>
  <si>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</si>
  <si>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</si>
  <si>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</si>
  <si>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</si>
  <si>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</si>
  <si>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</si>
  <si>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</si>
  <si>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</si>
  <si>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</si>
  <si>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</si>
  <si>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</si>
  <si>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</si>
  <si>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</si>
  <si>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</si>
  <si>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</si>
  <si>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</si>
  <si>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</si>
  <si>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</si>
  <si>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</si>
  <si>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</si>
  <si>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</si>
  <si>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</si>
  <si>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</si>
  <si>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</si>
  <si>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</si>
  <si>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</si>
  <si>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</si>
  <si>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</si>
  <si>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</si>
  <si>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</si>
  <si>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</si>
  <si>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</si>
  <si>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</si>
  <si>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</si>
  <si>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</si>
  <si>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</si>
  <si>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</si>
  <si>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</si>
  <si>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</si>
  <si>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</si>
  <si>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</si>
  <si>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</si>
  <si>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</si>
  <si>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</si>
  <si>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</si>
  <si>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</si>
  <si>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</si>
  <si>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</si>
  <si>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</si>
  <si>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</si>
  <si>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</si>
  <si>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</si>
  <si>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</si>
  <si>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</si>
  <si>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</si>
  <si>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</si>
  <si>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</si>
  <si>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</si>
  <si>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</si>
  <si>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</si>
  <si>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</si>
  <si>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</si>
  <si>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</si>
  <si>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</si>
  <si>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</si>
  <si>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</si>
  <si>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</si>
  <si>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</si>
  <si>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</si>
  <si>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</si>
  <si>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</si>
  <si>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</si>
  <si>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</si>
  <si>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</si>
  <si>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</si>
  <si>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</si>
  <si>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</si>
  <si>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</si>
  <si>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</si>
  <si>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</si>
  <si>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</si>
  <si>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</si>
  <si>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</si>
  <si>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</si>
  <si>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</si>
  <si>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</si>
  <si>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</si>
  <si>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</si>
  <si>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</si>
  <si>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</si>
  <si>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</si>
  <si>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</si>
  <si>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</si>
  <si>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</si>
  <si>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</si>
  <si>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</si>
  <si>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</si>
  <si>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</si>
  <si>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</si>
  <si>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</si>
  <si>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</si>
  <si>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</si>
  <si>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</si>
  <si>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</si>
  <si>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</si>
  <si>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</si>
  <si>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</si>
  <si>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</si>
  <si>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</si>
  <si>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</si>
  <si>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</si>
  <si>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</si>
  <si>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</si>
  <si>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</si>
  <si>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</si>
  <si>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</si>
  <si>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</si>
  <si>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</si>
  <si>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</si>
  <si>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</si>
  <si>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</si>
  <si>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</si>
  <si>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</si>
  <si>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</si>
  <si>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</si>
  <si>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</si>
  <si>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</si>
  <si>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</si>
  <si>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</si>
  <si>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</si>
  <si>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</si>
  <si>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</si>
  <si>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</si>
  <si>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</si>
  <si>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</si>
  <si>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</si>
  <si>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</si>
  <si>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</si>
  <si>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</si>
  <si>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</si>
  <si>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</si>
  <si>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</si>
  <si>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</si>
  <si>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</si>
  <si>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</si>
  <si>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</si>
  <si>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</si>
  <si>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</si>
  <si>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</si>
  <si>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</si>
  <si>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</si>
  <si>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</si>
  <si>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</si>
  <si>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</si>
  <si>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</si>
  <si>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</si>
  <si>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</si>
  <si>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</si>
  <si>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</si>
  <si>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</si>
  <si>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</si>
  <si>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</si>
  <si>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</si>
  <si>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</si>
  <si>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</si>
  <si>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</si>
  <si>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</si>
  <si>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</si>
  <si>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</si>
  <si>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</si>
  <si>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</si>
  <si>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</si>
  <si>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</si>
  <si>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</si>
  <si>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</si>
  <si>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</si>
  <si>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</si>
  <si>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</si>
  <si>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</si>
  <si>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</si>
  <si>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</si>
  <si>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</si>
  <si>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</si>
  <si>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</si>
  <si>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</si>
  <si>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</si>
  <si>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</si>
  <si>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</si>
  <si>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</si>
  <si>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</si>
  <si>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</si>
  <si>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</si>
  <si>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</si>
  <si>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</si>
  <si>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</si>
  <si>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</si>
  <si>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</si>
  <si>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</si>
  <si>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</si>
  <si>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</si>
  <si>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</si>
  <si>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</si>
  <si>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</si>
  <si>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</si>
  <si>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</si>
  <si>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</si>
  <si>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</si>
  <si>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</si>
  <si>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</si>
  <si>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</si>
  <si>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</si>
  <si>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</si>
  <si>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</si>
  <si>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</si>
  <si>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</si>
  <si>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</si>
  <si>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</si>
  <si>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</si>
  <si>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</si>
  <si>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</si>
  <si>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</si>
  <si>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</si>
  <si>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</si>
  <si>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</si>
  <si>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</si>
  <si>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</si>
  <si>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</si>
  <si>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</si>
  <si>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</si>
  <si>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</si>
  <si>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</si>
  <si>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</si>
  <si>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</si>
  <si>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</si>
  <si>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</si>
  <si>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</si>
  <si>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</si>
  <si>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</si>
  <si>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</si>
  <si>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</si>
  <si>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</si>
  <si>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</si>
  <si>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</si>
  <si>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</si>
  <si>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</si>
  <si>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</si>
  <si>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</si>
  <si>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</si>
  <si>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</si>
  <si>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</si>
  <si>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</si>
  <si>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</si>
  <si>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</si>
  <si>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</si>
  <si>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</si>
  <si>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</si>
  <si>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</si>
  <si>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</si>
  <si>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</si>
  <si>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</si>
  <si>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</si>
  <si>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</si>
  <si>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</si>
  <si>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</si>
  <si>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</si>
  <si>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</si>
  <si>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</si>
  <si>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</si>
  <si>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</si>
  <si>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</si>
  <si>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</si>
  <si>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</si>
  <si>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</si>
  <si>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</si>
  <si>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</si>
  <si>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</si>
  <si>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</si>
  <si>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</si>
  <si>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</si>
  <si>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</si>
  <si>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</si>
  <si>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</si>
  <si>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</si>
  <si>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</si>
  <si>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</si>
  <si>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</si>
  <si>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</si>
  <si>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</si>
  <si>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</si>
  <si>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</si>
  <si>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</si>
  <si>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</si>
  <si>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</si>
  <si>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</si>
  <si>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</si>
  <si>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</si>
  <si>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</si>
  <si>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</si>
  <si>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</si>
  <si>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</si>
  <si>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</si>
  <si>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</si>
  <si>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</si>
  <si>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</si>
  <si>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</si>
  <si>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</si>
  <si>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</si>
  <si>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</si>
  <si>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</si>
  <si>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</si>
  <si>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</si>
  <si>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</si>
  <si>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</si>
  <si>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</si>
  <si>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</si>
  <si>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</si>
  <si>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</si>
  <si>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</si>
  <si>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</si>
  <si>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</si>
  <si>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</si>
  <si>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</si>
  <si>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</si>
  <si>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</si>
  <si>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</si>
  <si>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</si>
  <si>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</si>
  <si>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</si>
  <si>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</si>
  <si>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</si>
  <si>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</si>
  <si>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</si>
  <si>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</si>
  <si>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</si>
  <si>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</si>
  <si>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</si>
  <si>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</si>
  <si>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</si>
  <si>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</si>
  <si>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</si>
  <si>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</si>
  <si>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</si>
  <si>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</si>
  <si>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</si>
  <si>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</si>
  <si>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</si>
  <si>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</si>
  <si>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</si>
  <si>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</si>
  <si>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</si>
  <si>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</si>
  <si>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</si>
  <si>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</si>
  <si>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</si>
  <si>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</si>
  <si>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</si>
  <si>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</si>
  <si>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</si>
  <si>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</si>
  <si>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</si>
  <si>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</si>
  <si>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</si>
  <si>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</si>
  <si>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</si>
  <si>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</si>
  <si>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</si>
  <si>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</si>
  <si>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</si>
  <si>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</si>
  <si>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</si>
  <si>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</si>
  <si>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</si>
  <si>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</si>
  <si>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</si>
  <si>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</si>
  <si>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</si>
  <si>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</si>
  <si>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</si>
  <si>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</si>
  <si>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</si>
  <si>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</si>
  <si>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</si>
  <si>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</si>
  <si>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</si>
  <si>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</si>
  <si>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</si>
  <si>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</si>
  <si>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</si>
  <si>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</si>
  <si>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</si>
  <si>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</si>
  <si>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</si>
  <si>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</si>
  <si>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</si>
  <si>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</si>
  <si>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</si>
  <si>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</si>
  <si>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</si>
  <si>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</si>
  <si>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</si>
  <si>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</si>
  <si>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</si>
  <si>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</si>
  <si>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</si>
  <si>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</si>
  <si>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</si>
  <si>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</si>
  <si>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</si>
  <si>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</si>
  <si>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</si>
  <si>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</si>
  <si>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</si>
  <si>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</si>
  <si>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</si>
  <si>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</si>
  <si>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</si>
  <si>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</si>
  <si>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</si>
  <si>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</si>
  <si>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</si>
  <si>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</si>
  <si>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</si>
  <si>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</si>
  <si>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</si>
  <si>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</si>
  <si>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</si>
  <si>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</si>
  <si>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</si>
  <si>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</si>
  <si>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</si>
  <si>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</si>
  <si>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</si>
  <si>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</si>
  <si>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</si>
  <si>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</si>
  <si>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</si>
  <si>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</si>
  <si>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</si>
  <si>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</si>
  <si>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</si>
  <si>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</si>
  <si>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</si>
  <si>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</si>
  <si>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</si>
  <si>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</si>
  <si>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</si>
  <si>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</si>
  <si>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</si>
  <si>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</si>
  <si>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</si>
  <si>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</si>
  <si>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</si>
  <si>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</si>
  <si>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</si>
  <si>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</si>
  <si>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</si>
  <si>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</si>
  <si>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</si>
  <si>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</si>
  <si>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</si>
  <si>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</si>
  <si>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</si>
  <si>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</si>
  <si>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</si>
  <si>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</si>
  <si>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</si>
  <si>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</si>
  <si>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</si>
  <si>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</si>
  <si>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</si>
  <si>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</si>
  <si>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</si>
  <si>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</si>
  <si>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</si>
  <si>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</si>
  <si>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</si>
  <si>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</si>
  <si>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</si>
  <si>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</si>
  <si>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</si>
  <si>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</si>
  <si>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</si>
  <si>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</si>
  <si>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</si>
  <si>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</si>
  <si>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</si>
  <si>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</si>
  <si>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</si>
  <si>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</si>
  <si>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</si>
  <si>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</si>
  <si>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</si>
  <si>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</si>
  <si>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</si>
  <si>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</si>
  <si>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</si>
  <si>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</si>
  <si>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</si>
  <si>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</si>
  <si>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</si>
  <si>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</si>
  <si>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</si>
  <si>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</si>
  <si>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</si>
  <si>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</si>
  <si>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</si>
  <si>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</si>
  <si>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</si>
  <si>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</si>
  <si>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</si>
  <si>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</si>
  <si>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</si>
  <si>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</si>
  <si>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</si>
  <si>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</si>
  <si>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</si>
  <si>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</si>
  <si>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</si>
  <si>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</si>
  <si>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</si>
  <si>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</si>
  <si>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</si>
  <si>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</si>
  <si>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</si>
  <si>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</si>
  <si>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</si>
  <si>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</si>
  <si>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</si>
  <si>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</si>
  <si>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</si>
  <si>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</si>
  <si>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</si>
  <si>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</si>
  <si>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</si>
  <si>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</si>
  <si>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</si>
  <si>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</si>
  <si>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</si>
  <si>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</si>
  <si>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</si>
  <si>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</si>
  <si>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</si>
  <si>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</si>
  <si>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</si>
  <si>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</si>
  <si>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</si>
  <si>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</si>
  <si>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</si>
  <si>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</si>
  <si>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</si>
  <si>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</si>
  <si>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</si>
  <si>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</si>
  <si>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</si>
  <si>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</si>
  <si>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</si>
  <si>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</si>
  <si>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</si>
  <si>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</si>
  <si>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</si>
  <si>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</si>
  <si>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</si>
  <si>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</si>
  <si>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</si>
  <si>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</si>
  <si>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</si>
  <si>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</si>
  <si>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</si>
  <si>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</si>
  <si>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</si>
  <si>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</si>
  <si>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</si>
  <si>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</si>
  <si>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</si>
  <si>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</si>
  <si>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</si>
  <si>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</si>
  <si>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</si>
  <si>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</si>
  <si>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</si>
  <si>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</si>
  <si>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</si>
  <si>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</si>
  <si>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</si>
  <si>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</si>
  <si>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</si>
  <si>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</si>
  <si>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</si>
  <si>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</si>
  <si>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</si>
  <si>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</si>
  <si>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</si>
  <si>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</si>
  <si>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</si>
  <si>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</si>
  <si>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</si>
  <si>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</si>
  <si>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</si>
  <si>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</si>
  <si>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</si>
  <si>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</si>
  <si>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</si>
  <si>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</si>
  <si>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</si>
  <si>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</si>
  <si>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</si>
  <si>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</si>
  <si>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</si>
  <si>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</si>
  <si>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</si>
  <si>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</si>
  <si>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</si>
  <si>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</si>
  <si>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</si>
  <si>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</si>
  <si>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</si>
  <si>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</si>
  <si>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</si>
  <si>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</si>
  <si>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</si>
  <si>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</si>
  <si>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</si>
  <si>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</si>
  <si>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</si>
  <si>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</si>
  <si>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</si>
  <si>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</si>
  <si>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</si>
  <si>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</si>
  <si>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</si>
  <si>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</si>
  <si>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</si>
  <si>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</si>
  <si>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</si>
  <si>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</si>
  <si>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</si>
  <si>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</si>
  <si>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</si>
  <si>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</si>
  <si>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</si>
  <si>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</si>
  <si>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</si>
  <si>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</si>
  <si>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</si>
  <si>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</si>
  <si>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</si>
  <si>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</si>
  <si>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</si>
  <si>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</si>
  <si>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</si>
  <si>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</si>
  <si>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</si>
  <si>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</si>
  <si>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</si>
  <si>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</si>
  <si>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</si>
  <si>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</si>
  <si>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</si>
  <si>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</si>
  <si>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</si>
  <si>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</si>
  <si>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</si>
  <si>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</si>
  <si>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</si>
  <si>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</si>
  <si>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</si>
  <si>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</si>
  <si>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</si>
  <si>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</si>
  <si>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</si>
  <si>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</si>
  <si>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</si>
  <si>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</si>
  <si>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</si>
  <si>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</si>
  <si>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</si>
  <si>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</si>
  <si>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</si>
  <si>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</si>
  <si>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</si>
  <si>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</si>
  <si>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</si>
  <si>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</si>
  <si>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</si>
  <si>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</si>
  <si>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</si>
  <si>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</si>
  <si>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</si>
  <si>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</si>
  <si>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</si>
  <si>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</si>
  <si>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</si>
  <si>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</si>
  <si>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</si>
  <si>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</si>
  <si>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</si>
  <si>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</si>
  <si>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</si>
  <si>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</si>
  <si>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</si>
  <si>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</si>
  <si>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</si>
  <si>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</si>
  <si>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</si>
  <si>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</si>
  <si>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</si>
  <si>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</si>
  <si>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</si>
  <si>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</si>
  <si>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</si>
  <si>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</si>
  <si>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</si>
  <si>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</si>
  <si>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</si>
  <si>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</si>
  <si>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</si>
  <si>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</si>
  <si>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</si>
  <si>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</si>
  <si>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</si>
  <si>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</si>
  <si>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</si>
  <si>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</si>
  <si>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</si>
  <si>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</si>
  <si>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</si>
  <si>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</si>
  <si>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</si>
  <si>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</si>
  <si>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</si>
  <si>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</si>
  <si>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</si>
  <si>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</si>
  <si>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</si>
  <si>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</si>
  <si>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</si>
  <si>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</si>
  <si>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</si>
  <si>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</si>
  <si>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</si>
  <si>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</si>
  <si>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</si>
  <si>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</si>
  <si>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</si>
  <si>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</si>
  <si>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</si>
  <si>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</si>
  <si>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</si>
  <si>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</si>
  <si>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</si>
  <si>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</si>
  <si>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</si>
  <si>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</si>
  <si>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</si>
  <si>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</si>
  <si>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</si>
  <si>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</si>
  <si>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</si>
  <si>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</si>
  <si>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</si>
  <si>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</si>
  <si>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</si>
  <si>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</si>
  <si>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</si>
  <si>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</si>
  <si>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</si>
  <si>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</si>
  <si>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</si>
  <si>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</si>
  <si>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</si>
  <si>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</si>
  <si>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</si>
  <si>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</si>
  <si>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</si>
  <si>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</si>
  <si>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</si>
  <si>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</si>
  <si>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</si>
  <si>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</si>
  <si>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</si>
  <si>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</si>
  <si>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</si>
  <si>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</si>
  <si>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</si>
  <si>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</si>
  <si>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</si>
  <si>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</si>
  <si>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</si>
  <si>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</si>
  <si>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</si>
  <si>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</si>
  <si>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</si>
  <si>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</si>
  <si>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</si>
  <si>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</si>
  <si>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</si>
  <si>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</si>
  <si>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</si>
  <si>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</si>
  <si>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</si>
  <si>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</si>
  <si>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</si>
  <si>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</si>
  <si>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</si>
  <si>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</si>
  <si>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</si>
  <si>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</si>
  <si>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</si>
  <si>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</si>
  <si>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</si>
  <si>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</si>
  <si>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</si>
  <si>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</si>
  <si>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</si>
  <si>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</si>
  <si>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</si>
  <si>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</si>
  <si>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</si>
  <si>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</si>
  <si>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</si>
  <si>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</si>
  <si>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</si>
  <si>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</si>
  <si>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</si>
  <si>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</si>
  <si>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</si>
  <si>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</si>
  <si>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</si>
  <si>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</si>
  <si>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</si>
  <si>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</si>
  <si>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</si>
  <si>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</si>
  <si>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</si>
  <si>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</si>
  <si>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</si>
  <si>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</si>
  <si>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</si>
  <si>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</si>
  <si>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</si>
  <si>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</si>
  <si>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</si>
  <si>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</si>
  <si>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</si>
  <si>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</si>
  <si>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</si>
  <si>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</si>
  <si>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</si>
  <si>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</si>
  <si>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</si>
  <si>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</si>
  <si>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</si>
  <si>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</si>
  <si>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</si>
  <si>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</si>
  <si>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</si>
  <si>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</si>
  <si>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</si>
  <si>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</si>
  <si>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</si>
  <si>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</si>
  <si>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</si>
  <si>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</si>
  <si>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</si>
  <si>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</si>
  <si>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</si>
  <si>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</si>
  <si>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</si>
  <si>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</si>
  <si>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</si>
  <si>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</si>
  <si>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</si>
  <si>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</si>
  <si>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</si>
  <si>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</si>
  <si>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</si>
  <si>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</si>
  <si>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</si>
  <si>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</si>
  <si>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</si>
  <si>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</si>
  <si>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</si>
  <si>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</si>
  <si>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</si>
  <si>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</si>
  <si>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</si>
  <si>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</si>
  <si>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</si>
  <si>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</si>
  <si>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</si>
  <si>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</si>
  <si>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</si>
  <si>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</si>
  <si>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</si>
  <si>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</si>
  <si>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</si>
  <si>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</si>
  <si>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</si>
  <si>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</si>
  <si>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</si>
  <si>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</si>
  <si>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</si>
  <si>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</si>
  <si>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</si>
  <si>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</si>
  <si>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</si>
  <si>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</si>
  <si>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</si>
  <si>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</si>
  <si>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</si>
  <si>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</si>
  <si>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</si>
  <si>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</si>
  <si>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</si>
  <si>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</si>
  <si>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</si>
  <si>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</si>
  <si>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</si>
  <si>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</si>
  <si>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</si>
  <si>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</si>
  <si>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</si>
  <si>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</si>
  <si>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</si>
  <si>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</si>
  <si>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</si>
  <si>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</si>
  <si>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</si>
  <si>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</si>
  <si>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</si>
  <si>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</si>
  <si>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</si>
  <si>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</si>
  <si>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</si>
  <si>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</si>
  <si>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</si>
  <si>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</si>
  <si>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</si>
  <si>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</si>
  <si>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</si>
  <si>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</si>
  <si>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</si>
  <si>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</si>
  <si>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</si>
  <si>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</si>
  <si>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</si>
  <si>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</si>
  <si>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</si>
  <si>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</si>
  <si>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</si>
  <si>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</si>
  <si>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</si>
  <si>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</si>
  <si>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</si>
  <si>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</si>
  <si>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</si>
  <si>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</si>
  <si>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</si>
  <si>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</si>
  <si>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</si>
  <si>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</si>
  <si>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</si>
  <si>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</si>
  <si>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</si>
  <si>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</si>
  <si>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</si>
  <si>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</si>
  <si>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</si>
  <si>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</si>
  <si>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</si>
  <si>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</si>
  <si>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</si>
  <si>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</si>
  <si>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</si>
  <si>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</si>
  <si>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</si>
  <si>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</si>
  <si>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</si>
  <si>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</si>
  <si>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</si>
  <si>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</si>
  <si>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</si>
  <si>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</si>
  <si>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</si>
  <si>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</si>
  <si>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</si>
  <si>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</si>
  <si>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</si>
  <si>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</si>
  <si>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</si>
  <si>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</si>
  <si>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</si>
  <si>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</si>
  <si>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</si>
  <si>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</si>
  <si>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</si>
  <si>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</si>
  <si>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</si>
  <si>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</si>
  <si>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</si>
  <si>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</si>
  <si>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</si>
  <si>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</si>
  <si>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</si>
  <si>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</si>
  <si>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</si>
  <si>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</si>
  <si>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</si>
  <si>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</si>
  <si>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</si>
  <si>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</si>
  <si>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</si>
  <si>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</si>
  <si>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</si>
  <si>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</si>
  <si>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</si>
  <si>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</si>
  <si>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</si>
  <si>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</si>
  <si>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</si>
  <si>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</si>
  <si>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</si>
  <si>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</si>
  <si>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</si>
  <si>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</si>
  <si>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</si>
  <si>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</si>
  <si>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</si>
  <si>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</si>
  <si>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</si>
  <si>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</si>
  <si>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</si>
  <si>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</si>
  <si>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</si>
  <si>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</si>
  <si>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</si>
  <si>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</si>
  <si>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</si>
  <si>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</si>
  <si>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</si>
  <si>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</si>
  <si>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</si>
  <si>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</si>
  <si>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</si>
  <si>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</si>
  <si>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</si>
  <si>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</si>
  <si>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</si>
  <si>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</si>
  <si>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</si>
  <si>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</si>
  <si>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</si>
  <si>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</si>
  <si>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</si>
  <si>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</si>
  <si>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</si>
  <si>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</si>
  <si>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</si>
  <si>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</si>
  <si>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</si>
  <si>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</si>
  <si>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</si>
  <si>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</si>
  <si>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</si>
  <si>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</si>
  <si>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</si>
  <si>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</si>
  <si>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</si>
  <si>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</si>
  <si>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</si>
  <si>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</si>
  <si>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</si>
  <si>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</si>
  <si>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</si>
  <si>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</si>
  <si>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</si>
  <si>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</si>
  <si>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</si>
  <si>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</si>
  <si>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</si>
  <si>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</si>
  <si>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</si>
  <si>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</si>
  <si>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</si>
  <si>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</si>
  <si>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</si>
  <si>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</si>
  <si>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</si>
  <si>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</si>
  <si>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</si>
  <si>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</si>
  <si>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</si>
  <si>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</si>
  <si>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</si>
  <si>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</si>
  <si>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</si>
  <si>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</si>
  <si>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</si>
  <si>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</si>
  <si>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</si>
  <si>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</si>
  <si>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</si>
  <si>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</si>
  <si>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</si>
  <si>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</si>
  <si>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</si>
  <si>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</si>
  <si>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</si>
  <si>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</si>
  <si>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</si>
  <si>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</si>
  <si>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</si>
  <si>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</si>
  <si>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</si>
  <si>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</si>
  <si>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</si>
  <si>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</si>
  <si>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</si>
  <si>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</si>
  <si>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</si>
  <si>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</si>
  <si>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</si>
  <si>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</si>
  <si>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</si>
  <si>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</si>
  <si>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</si>
  <si>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</si>
  <si>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</si>
  <si>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</si>
  <si>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</si>
  <si>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</si>
  <si>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</si>
  <si>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</si>
  <si>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</si>
  <si>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</si>
  <si>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</si>
  <si>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</si>
  <si>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</si>
  <si>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</si>
  <si>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</si>
  <si>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</si>
  <si>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</si>
  <si>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</si>
  <si>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</si>
  <si>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</si>
  <si>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</si>
  <si>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</si>
  <si>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</si>
  <si>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</si>
  <si>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</si>
  <si>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</si>
  <si>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</si>
  <si>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</si>
  <si>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</si>
  <si>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</si>
  <si>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</si>
  <si>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</si>
  <si>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</si>
  <si>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</si>
  <si>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</si>
  <si>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</si>
  <si>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</si>
  <si>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</si>
  <si>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</si>
  <si>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</si>
  <si>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</si>
  <si>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</si>
  <si>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</si>
  <si>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</si>
  <si>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</si>
  <si>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</si>
  <si>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</si>
  <si>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</si>
  <si>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</si>
  <si>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</si>
  <si>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</si>
  <si>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</si>
  <si>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</si>
  <si>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</si>
  <si>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</si>
  <si>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</si>
  <si>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</si>
  <si>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</si>
  <si>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</si>
  <si>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</si>
  <si>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</si>
  <si>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</si>
  <si>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</si>
  <si>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</si>
  <si>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</si>
  <si>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</si>
  <si>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</si>
  <si>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</si>
  <si>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</si>
  <si>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</si>
  <si>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</si>
  <si>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</si>
  <si>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</si>
  <si>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</si>
  <si>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</si>
  <si>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</si>
  <si>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</si>
  <si>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</si>
  <si>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</si>
  <si>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</si>
  <si>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</si>
  <si>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</si>
  <si>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</si>
  <si>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</si>
  <si>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</si>
  <si>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</si>
  <si>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</si>
  <si>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</si>
  <si>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</si>
  <si>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</si>
  <si>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</si>
  <si>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</si>
  <si>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</si>
  <si>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</si>
  <si>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</si>
  <si>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</si>
  <si>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</si>
  <si>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</si>
  <si>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</si>
  <si>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</si>
  <si>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</si>
  <si>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</si>
  <si>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</si>
  <si>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</si>
  <si>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</si>
  <si>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</si>
  <si>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</si>
  <si>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</si>
  <si>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</si>
  <si>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</si>
  <si>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</si>
  <si>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</si>
  <si>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</si>
  <si>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</si>
  <si>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</si>
  <si>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</si>
  <si>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</si>
  <si>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</si>
  <si>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</si>
  <si>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</si>
  <si>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</si>
  <si>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</si>
  <si>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</si>
  <si>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</si>
  <si>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</si>
  <si>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</si>
  <si>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</si>
  <si>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</si>
  <si>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</si>
  <si>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</si>
  <si>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</si>
  <si>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</si>
  <si>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</si>
  <si>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</si>
  <si>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</si>
  <si>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</si>
  <si>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</si>
  <si>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</si>
  <si>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</si>
  <si>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</si>
  <si>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</si>
  <si>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</si>
  <si>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</si>
  <si>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</si>
  <si>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</si>
  <si>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</si>
  <si>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</si>
  <si>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</si>
  <si>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</si>
  <si>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</si>
  <si>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</si>
  <si>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</si>
  <si>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</si>
  <si>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</si>
  <si>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</si>
  <si>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</si>
  <si>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</si>
  <si>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</si>
  <si>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</si>
  <si>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</si>
  <si>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</si>
  <si>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</si>
  <si>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</si>
  <si>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</si>
  <si>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</si>
  <si>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</si>
  <si>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</si>
  <si>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</si>
  <si>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</si>
  <si>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</si>
  <si>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</si>
  <si>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</si>
  <si>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</si>
  <si>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</si>
  <si>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</si>
  <si>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</si>
  <si>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</si>
  <si>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</si>
  <si>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</si>
  <si>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</si>
  <si>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</si>
  <si>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</si>
  <si>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</si>
  <si>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</si>
  <si>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</si>
  <si>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</si>
  <si>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</si>
  <si>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</si>
  <si>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</si>
  <si>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</si>
  <si>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</si>
  <si>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</si>
  <si>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</si>
  <si>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</si>
  <si>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</si>
  <si>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</si>
  <si>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</si>
  <si>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</si>
  <si>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</si>
  <si>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</si>
  <si>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</si>
  <si>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</si>
  <si>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</si>
  <si>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</si>
  <si>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</si>
  <si>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</si>
  <si>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</si>
  <si>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</si>
  <si>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</si>
  <si>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</si>
  <si>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</si>
  <si>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</si>
  <si>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</si>
  <si>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</si>
  <si>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</si>
  <si>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</si>
  <si>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</si>
  <si>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</si>
  <si>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</si>
  <si>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</si>
  <si>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</si>
  <si>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</si>
  <si>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</si>
  <si>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</si>
  <si>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</si>
  <si>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</si>
  <si>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</si>
  <si>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</si>
  <si>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</si>
  <si>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</si>
  <si>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</si>
  <si>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</si>
  <si>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</si>
  <si>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</si>
  <si>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</si>
  <si>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</si>
  <si>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</si>
  <si>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</si>
  <si>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</si>
  <si>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</si>
  <si>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</si>
  <si>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</si>
  <si>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</si>
  <si>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</si>
  <si>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</si>
  <si>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</si>
  <si>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</si>
  <si>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</si>
  <si>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</si>
  <si>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</si>
  <si>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</si>
  <si>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</si>
  <si>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</si>
  <si>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</si>
  <si>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</si>
  <si>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</si>
  <si>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</si>
  <si>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</si>
  <si>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</si>
  <si>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</si>
  <si>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</si>
  <si>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</si>
  <si>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</si>
  <si>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</si>
  <si>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</si>
  <si>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</si>
  <si>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</si>
  <si>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</si>
  <si>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</si>
  <si>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</si>
  <si>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</si>
  <si>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</si>
  <si>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</si>
  <si>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</si>
  <si>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</si>
  <si>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</si>
  <si>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</si>
  <si>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</si>
  <si>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</si>
  <si>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</si>
  <si>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</si>
  <si>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</si>
  <si>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</si>
  <si>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</si>
  <si>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</si>
  <si>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</si>
  <si>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</si>
  <si>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</si>
  <si>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</si>
  <si>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</si>
  <si>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</si>
  <si>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</si>
  <si>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</si>
  <si>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</si>
  <si>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</si>
  <si>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</si>
  <si>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</si>
  <si>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</si>
  <si>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</si>
  <si>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</si>
  <si>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</si>
  <si>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</si>
  <si>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</si>
  <si>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</si>
  <si>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</si>
  <si>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</si>
  <si>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</si>
  <si>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</si>
  <si>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</si>
  <si>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</si>
  <si>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</si>
  <si>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</si>
  <si>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</si>
  <si>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</si>
  <si>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</si>
  <si>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</si>
  <si>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</si>
  <si>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</si>
  <si>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</si>
  <si>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</si>
  <si>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</si>
  <si>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</si>
  <si>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</si>
  <si>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</si>
  <si>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</si>
  <si>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</si>
  <si>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</si>
  <si>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</si>
  <si>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</si>
  <si>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</si>
  <si>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</si>
  <si>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</si>
  <si>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</si>
  <si>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</si>
  <si>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</si>
  <si>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</si>
  <si>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</si>
  <si>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</si>
  <si>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</si>
  <si>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</si>
  <si>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</si>
  <si>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</si>
  <si>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</si>
  <si>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</si>
  <si>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</si>
  <si>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</si>
  <si>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</si>
  <si>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</si>
  <si>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</si>
  <si>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</si>
  <si>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</si>
  <si>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</si>
  <si>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</si>
  <si>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</si>
  <si>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</si>
  <si>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</si>
  <si>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</si>
  <si>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</si>
  <si>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</si>
  <si>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</si>
  <si>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</si>
  <si>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</si>
  <si>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</si>
  <si>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</si>
  <si>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</si>
  <si>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</si>
  <si>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</si>
  <si>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</si>
  <si>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</si>
  <si>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</si>
  <si>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</si>
  <si>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</si>
  <si>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</si>
  <si>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</si>
  <si>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</si>
  <si>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</si>
  <si>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</si>
  <si>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</si>
  <si>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</si>
  <si>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</si>
  <si>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</si>
  <si>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</si>
  <si>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</si>
  <si>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</si>
  <si>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</si>
  <si>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</si>
  <si>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</si>
  <si>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</si>
  <si>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</si>
  <si>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</si>
  <si>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</si>
  <si>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</si>
  <si>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</si>
  <si>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</si>
  <si>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</si>
  <si>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</si>
  <si>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</si>
  <si>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</si>
  <si>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</si>
  <si>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</si>
  <si>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</si>
  <si>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</si>
  <si>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</si>
  <si>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</si>
  <si>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</si>
  <si>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</si>
  <si>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</si>
  <si>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</si>
  <si>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</si>
  <si>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</si>
  <si>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</si>
  <si>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</si>
  <si>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</si>
  <si>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</si>
  <si>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</si>
  <si>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</si>
  <si>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</si>
  <si>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</si>
  <si>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</si>
  <si>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</si>
  <si>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</si>
  <si>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</si>
  <si>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</si>
  <si>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</si>
  <si>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</si>
  <si>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</si>
  <si>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</si>
  <si>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</si>
  <si>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</si>
  <si>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</si>
  <si>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</si>
  <si>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</si>
  <si>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</si>
  <si>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</si>
  <si>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</si>
  <si>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</si>
  <si>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</si>
  <si>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</si>
  <si>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</si>
  <si>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</si>
  <si>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</si>
  <si>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</si>
  <si>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</si>
  <si>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</si>
  <si>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</si>
  <si>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</si>
  <si>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</si>
  <si>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</si>
  <si>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</si>
  <si>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</si>
  <si>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</si>
  <si>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</si>
  <si>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</si>
  <si>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</si>
  <si>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</si>
  <si>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</si>
  <si>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</si>
  <si>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</si>
  <si>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</si>
  <si>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</si>
  <si>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</si>
  <si>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</si>
  <si>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</si>
  <si>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</si>
  <si>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</si>
  <si>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</si>
  <si>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</si>
  <si>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</si>
  <si>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</si>
  <si>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</si>
  <si>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</si>
  <si>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</si>
  <si>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</si>
  <si>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</si>
  <si>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</si>
  <si>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</si>
  <si>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</si>
  <si>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</si>
  <si>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</si>
  <si>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</si>
  <si>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</si>
  <si>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</si>
  <si>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</si>
  <si>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</si>
  <si>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</si>
  <si>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</si>
  <si>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</si>
  <si>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</si>
  <si>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</si>
  <si>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</si>
  <si>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</si>
  <si>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</si>
  <si>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</si>
  <si>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</si>
  <si>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</si>
  <si>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</si>
  <si>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</si>
  <si>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</si>
  <si>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</si>
  <si>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</si>
  <si>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</si>
  <si>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</si>
  <si>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</si>
  <si>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</si>
  <si>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</si>
  <si>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</si>
  <si>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</si>
  <si>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</si>
  <si>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</si>
  <si>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</si>
  <si>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</si>
  <si>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</si>
  <si>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</si>
  <si>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</si>
  <si>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</si>
  <si>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</si>
  <si>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</si>
  <si>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</si>
  <si>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</si>
  <si>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</si>
  <si>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</si>
  <si>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</si>
  <si>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</si>
  <si>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</si>
  <si>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</si>
  <si>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</si>
  <si>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</si>
  <si>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</si>
  <si>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</si>
  <si>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</si>
  <si>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</si>
  <si>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</si>
  <si>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</si>
  <si>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</si>
  <si>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</si>
  <si>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</si>
  <si>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</si>
  <si>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</si>
  <si>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</si>
  <si>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</si>
  <si>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</si>
  <si>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</si>
  <si>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</si>
  <si>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</si>
  <si>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</si>
  <si>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</si>
  <si>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</si>
  <si>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</si>
  <si>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</si>
  <si>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</si>
  <si>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</si>
  <si>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</si>
  <si>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</si>
  <si>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</si>
  <si>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</si>
  <si>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</si>
  <si>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</si>
  <si>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</si>
  <si>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</si>
  <si>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</si>
  <si>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</si>
  <si>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</si>
  <si>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</si>
  <si>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</si>
  <si>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</si>
  <si>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</si>
  <si>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</si>
  <si>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</si>
  <si>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</si>
  <si>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</si>
  <si>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</si>
  <si>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</si>
  <si>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</si>
  <si>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</si>
  <si>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</si>
  <si>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</si>
  <si>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</si>
  <si>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</si>
  <si>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</si>
  <si>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</si>
  <si>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</si>
  <si>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</si>
  <si>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</si>
  <si>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</si>
  <si>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</si>
  <si>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</si>
  <si>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</si>
  <si>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</si>
  <si>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</si>
  <si>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</si>
  <si>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</si>
  <si>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</si>
  <si>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</si>
  <si>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</si>
  <si>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</si>
  <si>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</si>
  <si>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</si>
  <si>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</si>
  <si>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</si>
  <si>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</si>
  <si>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</si>
  <si>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</si>
  <si>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</si>
  <si>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</si>
  <si>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</si>
  <si>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</si>
  <si>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</si>
  <si>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</si>
  <si>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</si>
  <si>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</si>
  <si>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</si>
  <si>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</si>
  <si>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</si>
  <si>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</si>
  <si>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</si>
  <si>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</si>
  <si>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</si>
  <si>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</si>
  <si>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</si>
  <si>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</si>
  <si>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</si>
  <si>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</si>
  <si>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</si>
  <si>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</si>
  <si>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</si>
  <si>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</si>
  <si>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</si>
  <si>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</si>
  <si>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</si>
  <si>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</si>
  <si>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</si>
  <si>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</si>
  <si>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</si>
  <si>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</si>
  <si>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</si>
  <si>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</si>
  <si>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</si>
  <si>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</si>
  <si>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</si>
  <si>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</si>
  <si>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</si>
  <si>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</si>
  <si>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</si>
  <si>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</si>
  <si>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</si>
  <si>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</si>
  <si>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</si>
  <si>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</si>
  <si>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</si>
  <si>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</si>
  <si>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</si>
  <si>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</si>
  <si>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</si>
  <si>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</si>
  <si>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</si>
  <si>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</si>
  <si>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</si>
  <si>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</si>
  <si>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</si>
  <si>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</si>
  <si>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</si>
  <si>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</si>
  <si>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</si>
  <si>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</si>
  <si>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</si>
  <si>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</si>
  <si>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</si>
  <si>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</si>
  <si>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</si>
  <si>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</si>
  <si>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</si>
  <si>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</si>
  <si>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</si>
  <si>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</si>
  <si>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</si>
  <si>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</si>
  <si>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</si>
  <si>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</si>
  <si>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</si>
  <si>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</si>
  <si>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</si>
  <si>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</si>
  <si>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</si>
  <si>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</si>
  <si>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</si>
  <si>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</si>
  <si>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</si>
  <si>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</si>
  <si>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</si>
  <si>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</si>
  <si>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</si>
  <si>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</si>
  <si>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</si>
  <si>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</si>
  <si>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</si>
  <si>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</si>
  <si>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</si>
  <si>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</si>
  <si>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</si>
  <si>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</si>
  <si>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</si>
  <si>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</si>
  <si>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</si>
  <si>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</si>
  <si>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</si>
  <si>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</si>
  <si>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</si>
  <si>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</si>
  <si>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</si>
  <si>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</si>
  <si>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</si>
  <si>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</si>
  <si>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</si>
  <si>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</si>
  <si>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</si>
  <si>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</si>
  <si>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</si>
  <si>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</si>
  <si>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</si>
  <si>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</si>
  <si>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</si>
  <si>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</si>
  <si>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</si>
  <si>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</si>
  <si>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</si>
  <si>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</si>
  <si>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</si>
  <si>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</si>
  <si>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</si>
  <si>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</si>
  <si>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</si>
  <si>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</si>
  <si>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</si>
  <si>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</si>
  <si>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</si>
  <si>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</si>
  <si>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</si>
  <si>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</si>
  <si>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</si>
  <si>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</si>
  <si>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</si>
  <si>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</si>
  <si>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</si>
  <si>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</si>
  <si>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</si>
  <si>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</si>
  <si>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</si>
  <si>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</si>
  <si>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</si>
  <si>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</si>
  <si>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</si>
  <si>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</si>
  <si>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</si>
  <si>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</si>
  <si>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</si>
  <si>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</si>
  <si>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</si>
  <si>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</si>
  <si>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</si>
  <si>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</si>
  <si>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</si>
  <si>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</si>
  <si>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</si>
  <si>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</si>
  <si>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</si>
  <si>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</si>
  <si>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</si>
  <si>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</si>
  <si>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</si>
  <si>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</si>
  <si>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</si>
  <si>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</si>
  <si>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</si>
  <si>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</si>
  <si>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</si>
  <si>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</si>
  <si>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</si>
  <si>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</si>
  <si>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</si>
  <si>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</si>
  <si>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</si>
  <si>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</si>
  <si>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</si>
  <si>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</si>
  <si>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</si>
  <si>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</si>
  <si>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</si>
  <si>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</si>
  <si>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</si>
  <si>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</si>
  <si>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</si>
  <si>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</si>
  <si>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</si>
  <si>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</si>
  <si>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</si>
  <si>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</si>
  <si>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</si>
  <si>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</si>
  <si>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</si>
  <si>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</si>
  <si>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</si>
  <si>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</si>
  <si>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</si>
  <si>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</si>
  <si>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</si>
  <si>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</si>
  <si>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</si>
  <si>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</si>
  <si>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</si>
  <si>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</si>
  <si>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</si>
  <si>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</si>
  <si>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</si>
  <si>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</si>
  <si>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</si>
  <si>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</si>
  <si>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</si>
  <si>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</si>
  <si>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</si>
  <si>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</si>
  <si>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</si>
  <si>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</si>
  <si>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</si>
  <si>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</si>
  <si>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</si>
  <si>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</si>
  <si>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</si>
  <si>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</si>
  <si>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</si>
  <si>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</si>
  <si>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</si>
  <si>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</si>
  <si>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</si>
  <si>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</si>
  <si>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</si>
  <si>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</si>
  <si>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</si>
  <si>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</si>
  <si>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</si>
  <si>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</si>
  <si>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</si>
  <si>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</si>
  <si>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</si>
  <si>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</si>
  <si>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</si>
  <si>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</si>
  <si>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</si>
  <si>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</si>
  <si>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</si>
  <si>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</si>
  <si>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</si>
  <si>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</si>
  <si>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</si>
  <si>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</si>
  <si>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</si>
  <si>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</si>
  <si>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</si>
  <si>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</si>
  <si>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</si>
  <si>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</si>
  <si>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</si>
  <si>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</si>
  <si>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</si>
  <si>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</si>
  <si>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</si>
  <si>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</si>
  <si>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</si>
  <si>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</si>
  <si>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</si>
  <si>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</si>
  <si>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</si>
  <si>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</si>
  <si>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</si>
  <si>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</si>
  <si>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</si>
  <si>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</si>
  <si>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</si>
  <si>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</si>
  <si>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</si>
  <si>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</si>
  <si>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</si>
  <si>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</si>
  <si>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</si>
  <si>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</si>
  <si>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</si>
  <si>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</si>
  <si>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</si>
  <si>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</si>
  <si>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</si>
  <si>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</si>
  <si>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</si>
  <si>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</si>
  <si>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</si>
  <si>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</si>
  <si>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</si>
  <si>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</si>
  <si>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</si>
  <si>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</si>
  <si>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</si>
  <si>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</si>
  <si>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</si>
  <si>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</si>
  <si>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</si>
  <si>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</si>
  <si>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</si>
  <si>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</si>
  <si>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</si>
  <si>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</si>
  <si>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</si>
  <si>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</si>
  <si>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</si>
  <si>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</si>
  <si>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</si>
  <si>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</si>
  <si>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</si>
  <si>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</si>
  <si>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</si>
  <si>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</si>
  <si>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</si>
  <si>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</si>
  <si>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</si>
  <si>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</si>
  <si>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</si>
  <si>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</si>
  <si>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</si>
  <si>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</si>
  <si>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</si>
  <si>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</si>
  <si>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</si>
  <si>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</si>
  <si>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</si>
  <si>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</si>
  <si>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</si>
  <si>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</si>
  <si>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</si>
  <si>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</si>
  <si>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</si>
  <si>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</si>
  <si>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</si>
  <si>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</si>
  <si>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</si>
  <si>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</si>
  <si>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</si>
  <si>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</si>
  <si>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</si>
  <si>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</si>
  <si>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</si>
  <si>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</si>
  <si>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</si>
  <si>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</si>
  <si>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</si>
  <si>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</si>
  <si>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</si>
  <si>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</si>
  <si>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</si>
  <si>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</si>
  <si>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</si>
  <si>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</si>
  <si>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</si>
  <si>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</si>
  <si>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</si>
  <si>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</si>
  <si>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</si>
  <si>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</si>
  <si>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</si>
  <si>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</si>
  <si>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</si>
  <si>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</si>
  <si>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</si>
  <si>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</si>
  <si>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</si>
  <si>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</si>
  <si>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</si>
  <si>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</si>
  <si>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</si>
  <si>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</si>
  <si>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</si>
  <si>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</si>
  <si>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</si>
  <si>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</si>
  <si>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</si>
  <si>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</si>
  <si>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</si>
  <si>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</si>
  <si>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</si>
  <si>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</si>
  <si>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</si>
  <si>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</si>
  <si>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</si>
  <si>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</si>
  <si>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</si>
  <si>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</si>
  <si>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</si>
  <si>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</si>
  <si>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</si>
  <si>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</si>
  <si>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</si>
  <si>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</si>
  <si>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</si>
  <si>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</si>
  <si>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</si>
  <si>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</si>
  <si>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</si>
  <si>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</si>
  <si>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</si>
  <si>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</si>
  <si>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</si>
  <si>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</si>
  <si>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</si>
  <si>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</si>
  <si>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</si>
  <si>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</si>
  <si>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</si>
  <si>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</si>
  <si>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</si>
  <si>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</si>
  <si>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</si>
  <si>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</si>
  <si>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</si>
  <si>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</si>
  <si>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</si>
  <si>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</si>
  <si>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</si>
  <si>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</si>
  <si>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</si>
  <si>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</si>
  <si>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</si>
  <si>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</si>
  <si>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</si>
  <si>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</si>
  <si>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</si>
  <si>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</si>
  <si>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</si>
  <si>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</si>
  <si>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</si>
  <si>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</si>
  <si>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</si>
  <si>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</si>
  <si>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</si>
  <si>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</si>
  <si>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</si>
  <si>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</si>
  <si>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</si>
  <si>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</si>
  <si>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</si>
  <si>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</si>
  <si>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</si>
  <si>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</si>
  <si>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</si>
  <si>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</si>
  <si>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</si>
  <si>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</si>
  <si>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</si>
  <si>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</si>
  <si>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</si>
  <si>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</si>
  <si>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</si>
  <si>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</si>
  <si>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</si>
  <si>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</si>
  <si>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</si>
  <si>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</si>
  <si>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</si>
  <si>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</si>
  <si>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</si>
  <si>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</si>
  <si>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</si>
  <si>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</si>
  <si>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</si>
  <si>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</si>
  <si>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</si>
  <si>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</si>
  <si>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</si>
  <si>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</si>
  <si>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</si>
  <si>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</si>
  <si>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</si>
  <si>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</si>
  <si>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</si>
  <si>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</si>
  <si>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</si>
  <si>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</si>
  <si>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</si>
  <si>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</si>
  <si>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</si>
  <si>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</si>
  <si>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</si>
  <si>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</si>
  <si>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</si>
  <si>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</si>
  <si>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</si>
  <si>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</si>
  <si>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</si>
  <si>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</si>
  <si>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</si>
  <si>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</si>
  <si>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</si>
  <si>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</si>
  <si>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</si>
  <si>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</si>
  <si>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</si>
  <si>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</si>
  <si>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</si>
  <si>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</si>
  <si>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</si>
  <si>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</si>
  <si>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</si>
  <si>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</si>
  <si>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</si>
  <si>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</si>
  <si>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</si>
  <si>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</si>
  <si>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</si>
  <si>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</si>
  <si>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</si>
  <si>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</si>
  <si>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</si>
  <si>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</si>
  <si>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</si>
  <si>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</si>
  <si>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</si>
  <si>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</si>
  <si>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</si>
  <si>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</si>
  <si>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</si>
  <si>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</si>
  <si>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</si>
  <si>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</si>
  <si>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</si>
  <si>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</si>
  <si>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</si>
  <si>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</si>
  <si>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</si>
  <si>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</si>
  <si>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</si>
  <si>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</si>
  <si>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</si>
  <si>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</si>
  <si>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</si>
  <si>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</si>
  <si>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</si>
  <si>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</si>
  <si>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</si>
  <si>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</si>
  <si>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</si>
  <si>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</si>
  <si>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</si>
  <si>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</si>
  <si>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</si>
  <si>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</si>
  <si>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</si>
  <si>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</si>
  <si>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</si>
  <si>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</si>
  <si>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</si>
  <si>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</si>
  <si>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</si>
  <si>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</si>
  <si>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</si>
  <si>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</si>
  <si>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</si>
  <si>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</si>
  <si>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</si>
  <si>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</si>
  <si>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</si>
  <si>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</si>
  <si>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</si>
  <si>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</si>
  <si>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</si>
  <si>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</si>
  <si>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</si>
  <si>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</si>
  <si>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</si>
  <si>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</si>
  <si>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</si>
  <si>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</si>
  <si>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</si>
  <si>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</si>
  <si>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</si>
  <si>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</si>
  <si>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</si>
  <si>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</si>
  <si>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</si>
  <si>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</si>
  <si>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</si>
  <si>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</si>
  <si>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</si>
  <si>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</si>
  <si>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</si>
  <si>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</si>
  <si>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</si>
  <si>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</si>
  <si>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</si>
  <si>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</si>
  <si>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</si>
  <si>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</si>
  <si>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</si>
  <si>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</si>
  <si>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</si>
  <si>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</si>
  <si>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</si>
  <si>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</si>
  <si>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</si>
  <si>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</si>
  <si>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</si>
  <si>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</si>
  <si>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</si>
  <si>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</si>
  <si>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</si>
  <si>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</si>
  <si>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</si>
  <si>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</si>
  <si>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</si>
  <si>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</si>
  <si>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</si>
  <si>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</si>
  <si>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</si>
  <si>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</si>
  <si>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</si>
  <si>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</si>
  <si>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</si>
  <si>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</si>
  <si>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</si>
  <si>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</si>
  <si>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</si>
  <si>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</si>
  <si>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</si>
  <si>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</si>
  <si>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</si>
  <si>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</si>
  <si>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</si>
  <si>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</si>
  <si>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</si>
  <si>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</si>
  <si>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</si>
  <si>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</si>
  <si>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</si>
  <si>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</si>
  <si>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</si>
  <si>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</si>
  <si>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</si>
  <si>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</si>
  <si>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</si>
  <si>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</si>
  <si>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</si>
  <si>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</si>
  <si>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</si>
  <si>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</si>
  <si>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</si>
  <si>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</si>
  <si>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</si>
  <si>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</si>
  <si>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</si>
  <si>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</si>
  <si>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</si>
  <si>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</si>
  <si>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</si>
  <si>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</si>
  <si>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</si>
  <si>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</si>
  <si>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</si>
  <si>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</si>
  <si>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</si>
  <si>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</si>
  <si>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</si>
  <si>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</si>
  <si>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</si>
  <si>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</si>
  <si>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</si>
  <si>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</si>
  <si>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</si>
  <si>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</si>
  <si>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</si>
  <si>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</si>
  <si>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</si>
  <si>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</si>
  <si>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</si>
  <si>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</si>
  <si>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</si>
  <si>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</si>
  <si>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</si>
  <si>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</si>
  <si>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</si>
  <si>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</si>
  <si>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</si>
  <si>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</si>
  <si>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</si>
  <si>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</si>
  <si>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</si>
  <si>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</si>
  <si>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</si>
  <si>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</si>
  <si>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</si>
  <si>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</si>
  <si>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</si>
  <si>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</si>
  <si>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</si>
  <si>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</si>
  <si>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</si>
  <si>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</si>
  <si>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</si>
  <si>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</si>
  <si>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</si>
  <si>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</si>
  <si>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</si>
  <si>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</si>
  <si>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</si>
  <si>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</si>
  <si>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</si>
  <si>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</si>
  <si>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</si>
  <si>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</si>
  <si>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</si>
  <si>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</si>
  <si>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</si>
  <si>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</si>
  <si>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</si>
  <si>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</si>
  <si>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</si>
  <si>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</si>
  <si>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</si>
  <si>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</si>
  <si>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</si>
  <si>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</si>
  <si>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</si>
  <si>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</si>
  <si>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</si>
  <si>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</si>
  <si>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</si>
  <si>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</si>
  <si>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</si>
  <si>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</si>
  <si>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</si>
  <si>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</si>
  <si>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</si>
  <si>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</si>
  <si>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</si>
  <si>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</si>
  <si>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</si>
  <si>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</si>
  <si>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</si>
  <si>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</si>
  <si>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</si>
  <si>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</si>
  <si>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</si>
  <si>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</si>
  <si>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</si>
  <si>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</si>
  <si>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</si>
  <si>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</si>
  <si>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</si>
  <si>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</si>
  <si>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</si>
  <si>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</si>
  <si>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</si>
  <si>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</si>
  <si>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</si>
  <si>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</si>
  <si>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</si>
  <si>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</si>
  <si>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</si>
  <si>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</si>
  <si>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</si>
  <si>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</si>
  <si>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</si>
  <si>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</si>
  <si>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</si>
  <si>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</si>
  <si>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</si>
  <si>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</si>
  <si>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</si>
  <si>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</si>
  <si>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</si>
  <si>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</si>
  <si>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</si>
  <si>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</si>
  <si>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</si>
  <si>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</si>
  <si>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</si>
  <si>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</si>
  <si>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</si>
  <si>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</si>
  <si>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</si>
  <si>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</si>
  <si>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</si>
  <si>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</si>
  <si>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</si>
  <si>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</si>
  <si>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</si>
  <si>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</si>
  <si>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</si>
  <si>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</si>
  <si>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</si>
  <si>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</si>
  <si>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</si>
  <si>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</si>
  <si>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</si>
  <si>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</si>
  <si>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</si>
  <si>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</si>
  <si>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</si>
  <si>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</si>
  <si>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</si>
  <si>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</si>
  <si>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</si>
  <si>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</si>
  <si>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</si>
  <si>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</si>
  <si>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</si>
  <si>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</si>
  <si>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</si>
  <si>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</si>
  <si>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</si>
  <si>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</si>
  <si>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</si>
  <si>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</si>
  <si>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</si>
  <si>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</si>
  <si>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</si>
  <si>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</si>
  <si>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</si>
  <si>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</si>
  <si>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</si>
  <si>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</si>
  <si>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</si>
  <si>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</si>
  <si>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</si>
  <si>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</si>
  <si>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</si>
  <si>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</si>
  <si>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</si>
  <si>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</si>
  <si>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</si>
  <si>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</si>
  <si>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</si>
  <si>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</si>
  <si>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</si>
  <si>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</si>
  <si>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</si>
  <si>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</si>
  <si>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</si>
  <si>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</si>
  <si>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</si>
  <si>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</si>
  <si>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</si>
  <si>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</si>
  <si>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</si>
  <si>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</si>
  <si>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</si>
  <si>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</si>
  <si>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</si>
  <si>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</si>
  <si>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</si>
  <si>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</si>
  <si>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</si>
  <si>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</si>
  <si>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</si>
  <si>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</si>
  <si>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</si>
  <si>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</si>
  <si>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</si>
  <si>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</si>
  <si>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</si>
  <si>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</si>
  <si>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</si>
  <si>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</si>
  <si>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</si>
  <si>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</si>
  <si>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</si>
  <si>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</si>
  <si>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</si>
  <si>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</si>
  <si>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</si>
  <si>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</si>
  <si>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</si>
  <si>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</si>
  <si>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</si>
  <si>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</si>
  <si>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</si>
  <si>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</si>
  <si>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</si>
  <si>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</si>
  <si>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</si>
  <si>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</si>
  <si>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</si>
  <si>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</si>
  <si>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</si>
  <si>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</si>
  <si>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</si>
  <si>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</si>
  <si>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</si>
  <si>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</si>
  <si>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</si>
  <si>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</si>
  <si>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</si>
  <si>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</si>
  <si>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</si>
  <si>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</si>
  <si>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</si>
  <si>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</si>
  <si>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</si>
  <si>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</si>
  <si>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</si>
  <si>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</si>
  <si>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</si>
  <si>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</si>
  <si>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</si>
  <si>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</si>
  <si>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</si>
  <si>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</si>
  <si>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</si>
  <si>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</si>
  <si>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</si>
  <si>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</si>
  <si>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</si>
  <si>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</si>
  <si>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</si>
  <si>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</si>
  <si>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</si>
  <si>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</si>
  <si>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</si>
  <si>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</si>
  <si>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</si>
  <si>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</si>
  <si>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</si>
  <si>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</si>
  <si>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</si>
  <si>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</si>
  <si>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</si>
  <si>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</si>
  <si>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</si>
  <si>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</si>
  <si>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</si>
  <si>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</si>
  <si>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</si>
  <si>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</si>
  <si>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</si>
  <si>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</si>
  <si>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</si>
  <si>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</si>
  <si>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</si>
  <si>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</si>
  <si>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</si>
  <si>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</si>
  <si>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</si>
  <si>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</si>
  <si>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</si>
  <si>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</si>
  <si>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</si>
  <si>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</si>
  <si>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</si>
  <si>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</si>
  <si>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</si>
  <si>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</si>
  <si>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</si>
  <si>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</si>
  <si>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</si>
  <si>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</si>
  <si>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</si>
  <si>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</si>
  <si>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</si>
  <si>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</si>
  <si>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</si>
  <si>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</si>
  <si>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</si>
  <si>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</si>
  <si>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</si>
  <si>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</si>
  <si>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</si>
  <si>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</si>
  <si>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</si>
  <si>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</si>
  <si>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</si>
  <si>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</si>
  <si>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</si>
  <si>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</si>
  <si>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</si>
  <si>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</si>
  <si>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</si>
  <si>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</si>
  <si>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</si>
  <si>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</si>
  <si>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</si>
  <si>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</si>
  <si>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</si>
  <si>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</si>
  <si>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</si>
  <si>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</si>
  <si>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</si>
  <si>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</si>
  <si>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</si>
  <si>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</si>
  <si>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</si>
  <si>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</si>
  <si>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</si>
  <si>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</si>
  <si>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</si>
  <si>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</si>
  <si>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</si>
  <si>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</si>
  <si>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</si>
  <si>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</si>
  <si>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</si>
  <si>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</si>
  <si>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</si>
  <si>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</si>
  <si>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</si>
  <si>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</si>
  <si>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</si>
  <si>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</si>
  <si>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</si>
  <si>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</si>
  <si>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</si>
  <si>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</si>
  <si>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</si>
  <si>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</si>
  <si>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</si>
  <si>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</si>
  <si>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</si>
  <si>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</si>
  <si>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</si>
  <si>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</si>
  <si>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</si>
  <si>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</si>
  <si>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</si>
  <si>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</si>
  <si>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</si>
  <si>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</si>
  <si>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</si>
  <si>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</si>
  <si>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</si>
  <si>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</si>
  <si>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</si>
  <si>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</si>
  <si>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</si>
  <si>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</si>
  <si>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</si>
  <si>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</si>
  <si>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</si>
  <si>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</si>
  <si>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</si>
  <si>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</si>
  <si>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</si>
  <si>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</si>
  <si>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</si>
  <si>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</si>
  <si>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</si>
  <si>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</si>
  <si>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</si>
  <si>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</si>
  <si>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</si>
  <si>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</si>
  <si>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</si>
  <si>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</si>
  <si>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</si>
  <si>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</si>
  <si>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</si>
  <si>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</si>
  <si>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</si>
  <si>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</si>
  <si>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</si>
  <si>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</si>
  <si>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</si>
  <si>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</si>
  <si>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</si>
  <si>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</si>
  <si>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</si>
  <si>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</si>
  <si>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</si>
  <si>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</si>
  <si>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</si>
  <si>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</si>
  <si>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</si>
  <si>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</si>
  <si>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</si>
  <si>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</si>
  <si>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</si>
  <si>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</si>
  <si>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</si>
  <si>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</si>
  <si>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</si>
  <si>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</si>
  <si>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</si>
  <si>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</si>
  <si>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</si>
  <si>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</si>
  <si>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</si>
  <si>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</si>
  <si>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</si>
  <si>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</si>
  <si>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</si>
  <si>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</si>
  <si>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</si>
  <si>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</si>
  <si>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</si>
  <si>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</si>
  <si>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</si>
  <si>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</si>
  <si>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</si>
  <si>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</si>
  <si>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</si>
  <si>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</si>
  <si>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</si>
  <si>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</si>
  <si>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</si>
  <si>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</si>
  <si>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</si>
  <si>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</si>
  <si>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</si>
  <si>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</si>
  <si>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</si>
  <si>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</si>
  <si>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</si>
  <si>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</si>
  <si>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</si>
  <si>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</si>
  <si>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</si>
  <si>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</si>
  <si>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</si>
  <si>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</si>
  <si>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</si>
  <si>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</si>
  <si>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</si>
  <si>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</si>
  <si>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</si>
  <si>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</si>
  <si>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</si>
  <si>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</si>
  <si>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</si>
  <si>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</si>
  <si>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</si>
  <si>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</si>
  <si>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</si>
  <si>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</si>
  <si>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</si>
  <si>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</si>
  <si>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</si>
  <si>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</si>
  <si>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</si>
  <si>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</si>
  <si>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</si>
  <si>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</si>
  <si>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</si>
  <si>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</si>
  <si>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</si>
  <si>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</si>
  <si>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</si>
  <si>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</si>
  <si>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</si>
  <si>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</si>
  <si>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</si>
  <si>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</si>
  <si>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</si>
  <si>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</si>
  <si>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</si>
  <si>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</si>
  <si>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</si>
  <si>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</si>
  <si>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</si>
  <si>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</si>
  <si>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</si>
  <si>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</si>
  <si>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</si>
  <si>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</si>
  <si>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</si>
  <si>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</si>
  <si>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</si>
  <si>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</si>
  <si>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</si>
  <si>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</si>
  <si>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</si>
  <si>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</si>
  <si>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</si>
  <si>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</si>
  <si>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</si>
  <si>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</si>
  <si>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</si>
  <si>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</si>
  <si>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</si>
  <si>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</si>
  <si>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</si>
  <si>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</si>
  <si>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</si>
  <si>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</si>
  <si>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</si>
  <si>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</si>
  <si>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</si>
  <si>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</si>
  <si>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</si>
  <si>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</si>
  <si>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</si>
  <si>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</si>
  <si>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</si>
  <si>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</si>
  <si>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</si>
  <si>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</si>
  <si>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</si>
  <si>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</si>
  <si>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</si>
  <si>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</si>
  <si>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</si>
  <si>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</si>
  <si>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</si>
  <si>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</si>
  <si>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</si>
  <si>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</si>
  <si>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</si>
  <si>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</si>
  <si>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</si>
  <si>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</si>
  <si>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</si>
  <si>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</si>
  <si>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</si>
  <si>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</si>
  <si>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</si>
  <si>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</si>
  <si>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</si>
  <si>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</si>
  <si>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</si>
  <si>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</si>
  <si>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</si>
  <si>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</si>
  <si>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</si>
  <si>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</si>
  <si>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</si>
  <si>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</si>
  <si>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</si>
  <si>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</si>
  <si>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</si>
  <si>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</si>
  <si>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</si>
  <si>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</si>
  <si>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</si>
  <si>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</si>
  <si>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</si>
  <si>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</si>
  <si>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</si>
  <si>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</si>
  <si>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</si>
  <si>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</si>
  <si>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</si>
  <si>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</si>
  <si>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</si>
  <si>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</si>
  <si>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</si>
  <si>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</si>
  <si>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</si>
  <si>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</si>
  <si>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</si>
  <si>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</si>
  <si>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</si>
  <si>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</si>
  <si>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</si>
  <si>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</si>
  <si>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</si>
  <si>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</si>
  <si>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</si>
  <si>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</si>
  <si>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</si>
  <si>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</si>
  <si>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</si>
  <si>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</si>
  <si>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</si>
  <si>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</si>
  <si>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</si>
  <si>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</si>
  <si>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</si>
  <si>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</si>
  <si>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</si>
  <si>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</si>
  <si>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</si>
  <si>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</si>
  <si>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</si>
  <si>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</si>
  <si>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</si>
  <si>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</si>
  <si>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</si>
  <si>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</si>
  <si>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</si>
  <si>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</si>
  <si>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</si>
  <si>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</si>
  <si>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</si>
  <si>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</si>
  <si>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</si>
  <si>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</si>
  <si>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</si>
  <si>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</si>
  <si>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</si>
  <si>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</si>
  <si>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</si>
  <si>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</si>
  <si>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</si>
  <si>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</si>
  <si>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</si>
  <si>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</si>
  <si>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</si>
  <si>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</si>
  <si>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</si>
  <si>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</si>
  <si>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</si>
  <si>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</si>
  <si>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</si>
  <si>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</si>
  <si>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</si>
  <si>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</si>
  <si>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</si>
  <si>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</si>
  <si>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</si>
  <si>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</si>
  <si>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</si>
  <si>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</si>
  <si>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</si>
  <si>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</si>
  <si>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</si>
  <si>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</si>
  <si>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</si>
  <si>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</si>
  <si>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</si>
  <si>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</si>
  <si>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</si>
  <si>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</si>
  <si>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</si>
  <si>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</si>
  <si>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</si>
  <si>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</si>
  <si>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</si>
  <si>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</si>
  <si>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</si>
  <si>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</si>
  <si>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</si>
  <si>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</si>
  <si>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</si>
  <si>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</si>
  <si>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</si>
  <si>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</si>
  <si>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</si>
  <si>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</si>
  <si>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</si>
  <si>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</si>
  <si>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</si>
  <si>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</si>
  <si>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</si>
  <si>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</si>
  <si>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</si>
  <si>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</si>
  <si>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</si>
  <si>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</si>
  <si>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</si>
  <si>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</si>
  <si>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</si>
  <si>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</si>
  <si>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</si>
  <si>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</si>
  <si>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</si>
  <si>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</si>
  <si>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</si>
  <si>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</si>
  <si>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</si>
  <si>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</si>
  <si>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</si>
  <si>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</si>
  <si>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</si>
  <si>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</si>
  <si>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</si>
  <si>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</si>
  <si>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</si>
  <si>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</si>
  <si>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</si>
  <si>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</si>
  <si>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</si>
  <si>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</si>
  <si>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</si>
  <si>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</si>
  <si>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</si>
  <si>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</si>
  <si>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</si>
  <si>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</si>
  <si>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</si>
  <si>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</si>
  <si>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</si>
  <si>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</si>
  <si>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</si>
  <si>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</si>
  <si>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</si>
  <si>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</si>
  <si>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</si>
  <si>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</si>
  <si>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</si>
  <si>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</si>
  <si>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</si>
  <si>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</si>
  <si>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</si>
  <si>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</si>
  <si>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</si>
  <si>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</si>
  <si>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</si>
  <si>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</si>
  <si>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</si>
  <si>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</si>
  <si>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</si>
  <si>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</si>
  <si>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</si>
  <si>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</si>
  <si>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</si>
  <si>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</si>
  <si>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</si>
  <si>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</si>
  <si>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</si>
  <si>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</si>
  <si>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</si>
  <si>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</si>
  <si>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</si>
  <si>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</si>
  <si>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</si>
  <si>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</si>
  <si>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</si>
  <si>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</si>
  <si>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</si>
  <si>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</si>
  <si>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</si>
  <si>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</si>
  <si>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</si>
  <si>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</si>
  <si>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</si>
  <si>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</si>
  <si>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</si>
  <si>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</si>
  <si>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</si>
  <si>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</si>
  <si>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</si>
  <si>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</si>
  <si>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</si>
  <si>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</si>
  <si>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</si>
  <si>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</si>
  <si>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</si>
  <si>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</si>
  <si>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</si>
  <si>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</si>
  <si>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</si>
  <si>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</si>
  <si>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</si>
  <si>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</si>
  <si>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</si>
  <si>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</si>
  <si>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</si>
  <si>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</si>
  <si>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</si>
  <si>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</si>
  <si>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</si>
  <si>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</si>
  <si>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</si>
  <si>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</si>
  <si>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</si>
  <si>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</si>
  <si>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</si>
  <si>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</si>
  <si>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</si>
  <si>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</si>
  <si>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</si>
  <si>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</si>
  <si>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</si>
  <si>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</si>
  <si>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</si>
  <si>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</si>
  <si>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</si>
  <si>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</si>
  <si>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</si>
  <si>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</si>
  <si>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</si>
  <si>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</si>
  <si>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</si>
  <si>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</si>
  <si>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</si>
  <si>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</si>
  <si>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</si>
  <si>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</si>
  <si>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</si>
  <si>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</si>
  <si>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</si>
  <si>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</si>
  <si>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</si>
  <si>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</si>
  <si>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</si>
  <si>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</si>
  <si>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</si>
  <si>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</si>
  <si>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</si>
  <si>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</si>
  <si>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</si>
  <si>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</si>
  <si>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</si>
  <si>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</si>
  <si>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</si>
  <si>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</si>
  <si>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</si>
  <si>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</si>
  <si>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</si>
  <si>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</si>
  <si>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</si>
  <si>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</si>
  <si>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</si>
  <si>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</si>
  <si>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</si>
  <si>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</si>
  <si>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</si>
  <si>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</si>
  <si>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</si>
  <si>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</si>
  <si>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</si>
  <si>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</si>
  <si>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</si>
  <si>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</si>
  <si>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</si>
  <si>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</si>
  <si>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</si>
  <si>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</si>
  <si>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</si>
  <si>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</si>
  <si>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</si>
  <si>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</si>
  <si>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</si>
  <si>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</si>
  <si>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</si>
  <si>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</si>
  <si>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</si>
  <si>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</si>
  <si>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</si>
  <si>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</si>
  <si>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</si>
  <si>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</si>
  <si>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</si>
  <si>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</si>
  <si>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</si>
  <si>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</si>
  <si>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</si>
  <si>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</si>
  <si>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</si>
  <si>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</si>
  <si>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</si>
  <si>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</si>
  <si>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</si>
  <si>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</si>
  <si>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</si>
  <si>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</si>
  <si>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</si>
  <si>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</si>
  <si>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</si>
  <si>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</si>
  <si>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</si>
  <si>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</si>
  <si>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</si>
  <si>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</si>
  <si>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</si>
  <si>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</si>
  <si>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</si>
  <si>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</si>
  <si>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</si>
  <si>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</si>
  <si>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</si>
  <si>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</si>
  <si>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</si>
  <si>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</si>
  <si>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</si>
  <si>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</si>
  <si>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</si>
  <si>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</si>
  <si>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</si>
  <si>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</si>
  <si>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</si>
  <si>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</si>
  <si>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</si>
  <si>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</si>
  <si>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</si>
  <si>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</si>
  <si>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</si>
  <si>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</si>
  <si>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</si>
  <si>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</si>
  <si>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</si>
  <si>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</si>
  <si>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</si>
  <si>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</si>
  <si>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</si>
  <si>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</si>
  <si>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</si>
  <si>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</si>
  <si>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</si>
  <si>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</si>
  <si>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</si>
  <si>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</si>
  <si>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</si>
  <si>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</si>
  <si>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</si>
  <si>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</si>
  <si>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</si>
  <si>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</si>
  <si>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</si>
  <si>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</si>
  <si>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</si>
  <si>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</si>
  <si>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</si>
  <si>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</si>
  <si>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</si>
  <si>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</si>
  <si>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</si>
  <si>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</si>
  <si>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</si>
  <si>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</si>
  <si>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</si>
  <si>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</si>
  <si>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</si>
  <si>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</si>
  <si>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</si>
  <si>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</si>
  <si>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</si>
  <si>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</si>
  <si>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</si>
  <si>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</si>
  <si>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</si>
  <si>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</si>
  <si>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</si>
  <si>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</si>
  <si>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</si>
  <si>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</si>
  <si>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</si>
  <si>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</si>
  <si>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</si>
  <si>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</si>
  <si>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</si>
  <si>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</si>
  <si>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</si>
  <si>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</si>
  <si>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</si>
  <si>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</si>
  <si>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</si>
  <si>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</si>
  <si>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</si>
  <si>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</si>
  <si>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</si>
  <si>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</si>
  <si>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</si>
  <si>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</si>
  <si>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</si>
  <si>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</si>
  <si>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</si>
  <si>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</si>
  <si>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</si>
  <si>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</si>
  <si>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</si>
  <si>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</si>
  <si>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</si>
  <si>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</si>
  <si>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</si>
  <si>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</si>
  <si>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</si>
  <si>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</si>
  <si>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</si>
  <si>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</si>
  <si>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</si>
  <si>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</si>
  <si>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</si>
  <si>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</si>
  <si>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</si>
  <si>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</si>
  <si>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</si>
  <si>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</si>
  <si>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</si>
  <si>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</si>
  <si>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</si>
  <si>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</si>
  <si>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</si>
  <si>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</si>
  <si>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</si>
  <si>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</si>
  <si>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</si>
  <si>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</si>
  <si>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</si>
  <si>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</si>
  <si>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</si>
  <si>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</si>
  <si>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</si>
  <si>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</si>
  <si>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</si>
  <si>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</si>
  <si>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</si>
  <si>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</si>
  <si>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</si>
  <si>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</si>
  <si>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</si>
  <si>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</si>
  <si>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</si>
  <si>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</si>
  <si>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</si>
  <si>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</si>
  <si>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</si>
  <si>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</si>
  <si>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</si>
  <si>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</si>
  <si>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</si>
  <si>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</si>
  <si>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</si>
  <si>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</si>
  <si>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</si>
  <si>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</si>
  <si>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</si>
  <si>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</si>
  <si>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</si>
  <si>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</si>
  <si>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</si>
  <si>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</si>
  <si>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</si>
  <si>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</si>
  <si>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</si>
  <si>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</si>
  <si>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</si>
  <si>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</si>
  <si>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</si>
  <si>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</si>
  <si>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</si>
  <si>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</si>
  <si>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</si>
  <si>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</si>
  <si>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</si>
  <si>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</si>
  <si>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</si>
  <si>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</si>
  <si>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</si>
  <si>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</si>
  <si>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</si>
  <si>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</si>
  <si>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</si>
  <si>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</si>
  <si>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</si>
  <si>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</si>
  <si>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</si>
  <si>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</si>
  <si>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</si>
  <si>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</si>
  <si>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</si>
  <si>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</si>
  <si>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</si>
  <si>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</si>
  <si>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</si>
  <si>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</si>
  <si>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</si>
  <si>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</si>
  <si>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</si>
  <si>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</si>
  <si>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</si>
  <si>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</si>
  <si>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</si>
  <si>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</si>
  <si>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</si>
  <si>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</si>
  <si>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</si>
  <si>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</si>
  <si>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</si>
  <si>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</si>
  <si>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</si>
  <si>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</si>
  <si>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</si>
  <si>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</si>
  <si>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</si>
  <si>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</si>
  <si>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</si>
  <si>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</si>
  <si>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</si>
  <si>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</si>
  <si>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</si>
  <si>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</si>
  <si>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</si>
  <si>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</si>
  <si>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</si>
  <si>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</si>
  <si>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</si>
  <si>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</si>
  <si>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</si>
  <si>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</si>
  <si>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</si>
  <si>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</si>
  <si>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</si>
  <si>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</si>
  <si>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</si>
  <si>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</si>
  <si>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</si>
  <si>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</si>
  <si>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</si>
  <si>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</si>
  <si>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</si>
  <si>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</si>
  <si>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</si>
  <si>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</si>
  <si>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</si>
  <si>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</si>
  <si>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</si>
  <si>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</si>
  <si>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</si>
  <si>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</si>
  <si>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</si>
  <si>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</si>
  <si>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</si>
  <si>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</si>
  <si>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</si>
  <si>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</si>
  <si>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</si>
  <si>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</si>
  <si>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</si>
  <si>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</si>
  <si>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</si>
  <si>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</si>
  <si>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</si>
  <si>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</si>
  <si>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</si>
  <si>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</si>
  <si>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</si>
  <si>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</si>
  <si>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</si>
  <si>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</si>
  <si>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</si>
  <si>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</si>
  <si>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</si>
  <si>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</si>
  <si>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</si>
  <si>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</si>
  <si>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</si>
  <si>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</si>
  <si>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</si>
  <si>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</si>
  <si>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</si>
  <si>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</si>
  <si>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</si>
  <si>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</si>
  <si>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</si>
  <si>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</si>
  <si>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</si>
  <si>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</si>
  <si>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</si>
  <si>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</si>
  <si>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</si>
  <si>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</si>
  <si>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</si>
  <si>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</si>
  <si>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</si>
  <si>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</si>
  <si>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</si>
  <si>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</si>
  <si>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</si>
  <si>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</si>
  <si>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</si>
  <si>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</si>
  <si>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</si>
  <si>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</si>
  <si>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</si>
  <si>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</si>
  <si>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</si>
  <si>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</si>
  <si>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</si>
  <si>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</si>
  <si>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</si>
  <si>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</si>
  <si>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</si>
  <si>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</si>
  <si>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</si>
  <si>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</si>
  <si>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</si>
  <si>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</si>
  <si>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</si>
  <si>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</si>
  <si>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</si>
  <si>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</si>
  <si>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</si>
  <si>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</si>
  <si>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</si>
  <si>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</si>
  <si>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</si>
  <si>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</si>
  <si>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</si>
  <si>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</si>
  <si>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</si>
  <si>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</si>
  <si>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</si>
  <si>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</si>
  <si>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</si>
  <si>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</si>
  <si>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</si>
  <si>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</si>
  <si>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</si>
  <si>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</si>
  <si>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</si>
  <si>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</si>
  <si>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</si>
  <si>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</si>
  <si>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</si>
  <si>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</si>
  <si>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</si>
  <si>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</si>
  <si>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</si>
  <si>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</si>
  <si>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</si>
  <si>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</si>
  <si>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</si>
  <si>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</si>
  <si>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</si>
  <si>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</si>
  <si>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</si>
  <si>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</si>
  <si>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</si>
  <si>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</si>
  <si>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</si>
  <si>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</si>
  <si>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</si>
  <si>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</si>
  <si>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</si>
  <si>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</si>
  <si>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</si>
  <si>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</si>
  <si>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</si>
  <si>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</si>
  <si>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</si>
  <si>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</si>
  <si>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</si>
  <si>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</si>
  <si>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</si>
  <si>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</si>
  <si>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</si>
  <si>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</si>
  <si>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</si>
  <si>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</si>
  <si>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</si>
  <si>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</si>
  <si>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</si>
  <si>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</si>
  <si>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</si>
  <si>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</si>
  <si>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</si>
  <si>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</si>
  <si>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</si>
  <si>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</si>
  <si>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</si>
  <si>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</si>
  <si>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</si>
  <si>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</si>
  <si>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</si>
  <si>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</si>
  <si>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</si>
  <si>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</si>
  <si>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</si>
  <si>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</si>
  <si>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</si>
  <si>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</si>
  <si>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</si>
  <si>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</si>
  <si>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</si>
  <si>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</si>
  <si>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</si>
  <si>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</si>
  <si>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</si>
  <si>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</si>
  <si>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</si>
  <si>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</si>
  <si>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</si>
  <si>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</si>
  <si>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</si>
  <si>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</si>
  <si>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</si>
  <si>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</si>
  <si>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</si>
  <si>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</si>
  <si>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</si>
  <si>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</si>
  <si>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</si>
  <si>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</si>
  <si>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</si>
  <si>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</si>
  <si>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</si>
  <si>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</si>
  <si>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</si>
  <si>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</si>
  <si>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</si>
  <si>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</si>
  <si>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</si>
  <si>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</si>
  <si>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</si>
  <si>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</si>
  <si>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</si>
  <si>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</si>
  <si>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</si>
  <si>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</si>
  <si>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</si>
  <si>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</si>
  <si>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</si>
  <si>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</si>
  <si>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</si>
  <si>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</si>
  <si>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</si>
  <si>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</si>
  <si>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</si>
  <si>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</si>
  <si>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</si>
  <si>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</si>
  <si>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</si>
  <si>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</si>
  <si>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</si>
  <si>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</si>
  <si>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</si>
  <si>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</si>
  <si>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</si>
  <si>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</si>
  <si>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</si>
  <si>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</si>
  <si>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</si>
  <si>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</si>
  <si>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</si>
  <si>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</si>
  <si>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</si>
  <si>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</si>
  <si>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</si>
  <si>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</si>
  <si>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</si>
  <si>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</si>
  <si>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</si>
  <si>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</si>
  <si>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</si>
  <si>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</si>
  <si>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</si>
  <si>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</si>
  <si>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</si>
  <si>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</si>
  <si>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</si>
  <si>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</si>
  <si>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</si>
  <si>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</si>
  <si>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</si>
  <si>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</si>
  <si>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</si>
  <si>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</si>
  <si>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</si>
  <si>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</si>
  <si>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</si>
  <si>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</si>
  <si>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</si>
  <si>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</si>
  <si>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</si>
  <si>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</si>
  <si>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</si>
  <si>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</si>
  <si>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</si>
  <si>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</si>
  <si>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</si>
  <si>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</si>
  <si>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</si>
  <si>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</si>
  <si>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</si>
  <si>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</si>
  <si>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</si>
  <si>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</si>
  <si>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</si>
  <si>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</si>
  <si>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</si>
  <si>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</si>
  <si>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</si>
  <si>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</si>
  <si>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</si>
  <si>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</si>
  <si>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</si>
  <si>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</si>
  <si>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</si>
  <si>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</si>
  <si>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</si>
  <si>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</si>
  <si>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</si>
  <si>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</si>
  <si>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</si>
  <si>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</si>
  <si>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</si>
  <si>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</si>
  <si>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</si>
  <si>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</si>
  <si>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</si>
  <si>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</si>
  <si>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</si>
  <si>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</si>
  <si>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</si>
  <si>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</si>
  <si>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</si>
  <si>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</si>
  <si>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</si>
  <si>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</si>
  <si>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</si>
  <si>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</si>
  <si>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</si>
  <si>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</si>
  <si>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</si>
  <si>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</si>
  <si>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</si>
  <si>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</si>
  <si>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</si>
  <si>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</si>
  <si>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</si>
  <si>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</si>
  <si>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</si>
  <si>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</si>
  <si>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</si>
  <si>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</si>
  <si>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</si>
  <si>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</si>
  <si>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</si>
  <si>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</si>
  <si>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</si>
  <si>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</si>
  <si>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</si>
  <si>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</si>
  <si>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</si>
  <si>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</si>
  <si>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</si>
  <si>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</si>
  <si>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</si>
  <si>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</si>
  <si>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</si>
  <si>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</si>
  <si>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</si>
  <si>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</si>
  <si>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</si>
  <si>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</si>
  <si>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</si>
  <si>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</si>
  <si>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</si>
  <si>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</si>
  <si>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</si>
  <si>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</si>
  <si>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</si>
  <si>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</si>
  <si>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</si>
  <si>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</si>
  <si>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</si>
  <si>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</si>
  <si>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</si>
  <si>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</si>
  <si>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</si>
  <si>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</si>
  <si>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</si>
  <si>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</si>
  <si>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</si>
  <si>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</si>
  <si>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</si>
  <si>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</si>
  <si>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</si>
  <si>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</si>
  <si>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</si>
  <si>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</si>
  <si>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</si>
  <si>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</si>
  <si>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</si>
  <si>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</si>
  <si>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</si>
  <si>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</si>
  <si>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</si>
  <si>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</si>
  <si>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</si>
  <si>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</si>
  <si>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</si>
  <si>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</si>
  <si>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</si>
  <si>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</si>
  <si>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</si>
  <si>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</si>
  <si>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</si>
  <si>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</si>
  <si>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</si>
  <si>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</si>
  <si>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</si>
  <si>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</si>
  <si>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</si>
  <si>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</si>
  <si>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</si>
  <si>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</si>
  <si>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</si>
  <si>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</si>
  <si>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</si>
  <si>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</si>
  <si>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</si>
  <si>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</si>
  <si>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</si>
  <si>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</si>
  <si>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</si>
  <si>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</si>
  <si>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</si>
  <si>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</si>
  <si>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</si>
  <si>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</si>
  <si>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</si>
  <si>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</si>
  <si>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</si>
  <si>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</si>
  <si>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</si>
  <si>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</si>
  <si>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</si>
  <si>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</si>
  <si>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</si>
  <si>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</si>
  <si>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</si>
  <si>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</si>
  <si>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</si>
  <si>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</si>
  <si>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</si>
  <si>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</si>
  <si>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</si>
  <si>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</si>
  <si>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</si>
  <si>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</si>
  <si>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</si>
  <si>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</si>
  <si>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</si>
  <si>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</si>
  <si>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</si>
  <si>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</si>
  <si>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</si>
  <si>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</si>
  <si>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</si>
  <si>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</si>
  <si>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</si>
  <si>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</si>
  <si>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</si>
  <si>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</si>
  <si>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</si>
  <si>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</si>
  <si>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</si>
  <si>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</si>
  <si>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</si>
  <si>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</si>
  <si>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</si>
  <si>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</si>
  <si>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</si>
  <si>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</si>
  <si>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</si>
  <si>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</si>
  <si>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</si>
  <si>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</si>
  <si>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</si>
  <si>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</si>
  <si>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</si>
  <si>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</si>
  <si>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</si>
  <si>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</si>
  <si>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</si>
  <si>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</si>
  <si>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</si>
  <si>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</si>
  <si>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</si>
  <si>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</si>
  <si>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</si>
  <si>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</si>
  <si>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</si>
  <si>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</si>
  <si>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</si>
  <si>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</si>
  <si>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</si>
  <si>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</si>
  <si>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</si>
  <si>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</si>
  <si>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</si>
  <si>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</si>
  <si>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</si>
  <si>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</si>
  <si>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</si>
  <si>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</si>
  <si>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</si>
  <si>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</si>
  <si>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</si>
  <si>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</si>
  <si>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</si>
  <si>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</si>
  <si>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</si>
  <si>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</si>
  <si>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</si>
  <si>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</si>
  <si>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</si>
  <si>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</si>
  <si>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</si>
  <si>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</si>
  <si>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</si>
  <si>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</si>
  <si>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</si>
  <si>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</si>
  <si>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</si>
  <si>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</si>
  <si>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</si>
  <si>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</si>
  <si>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</si>
  <si>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</si>
  <si>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</si>
  <si>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</si>
  <si>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</si>
  <si>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</si>
  <si>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</si>
  <si>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</si>
  <si>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</si>
  <si>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</si>
  <si>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</si>
  <si>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</si>
  <si>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</si>
  <si>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</si>
  <si>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</si>
  <si>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</si>
  <si>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</si>
  <si>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</si>
  <si>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</si>
  <si>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</si>
  <si>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</si>
  <si>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</si>
  <si>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</si>
  <si>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</si>
  <si>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</si>
  <si>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</si>
  <si>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</si>
  <si>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</si>
  <si>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</si>
  <si>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</si>
  <si>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</si>
  <si>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</si>
  <si>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</si>
  <si>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</si>
  <si>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</si>
  <si>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</si>
  <si>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</si>
  <si>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</si>
  <si>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</si>
  <si>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</si>
  <si>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</si>
  <si>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</si>
  <si>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</si>
  <si>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</si>
  <si>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</si>
  <si>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</si>
  <si>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</si>
  <si>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</si>
  <si>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</si>
  <si>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</si>
  <si>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</si>
  <si>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</si>
  <si>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</si>
  <si>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</si>
  <si>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</si>
  <si>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</si>
  <si>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</si>
  <si>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</si>
  <si>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</si>
  <si>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</si>
  <si>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</si>
  <si>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</si>
  <si>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</si>
  <si>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</si>
  <si>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</si>
  <si>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</si>
  <si>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</si>
  <si>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</si>
  <si>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</si>
  <si>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</si>
  <si>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</si>
  <si>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</si>
  <si>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</si>
  <si>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</si>
  <si>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</si>
  <si>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</si>
  <si>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</si>
  <si>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</si>
  <si>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</si>
  <si>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</si>
  <si>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</si>
  <si>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</si>
  <si>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</si>
  <si>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</si>
  <si>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</si>
  <si>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</si>
  <si>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</si>
  <si>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</si>
  <si>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</si>
  <si>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</si>
  <si>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</si>
  <si>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</si>
  <si>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</si>
  <si>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</si>
  <si>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</si>
  <si>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</si>
  <si>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</si>
  <si>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</si>
  <si>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</si>
  <si>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</si>
  <si>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</si>
  <si>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</si>
  <si>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</si>
  <si>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</si>
  <si>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</si>
  <si>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</si>
  <si>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</si>
  <si>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</si>
  <si>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</si>
  <si>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</si>
  <si>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</si>
  <si>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</si>
  <si>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</si>
  <si>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</si>
  <si>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</si>
  <si>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</si>
  <si>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</si>
  <si>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</si>
  <si>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</si>
  <si>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</si>
  <si>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</si>
  <si>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</si>
  <si>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</si>
  <si>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</si>
  <si>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</si>
  <si>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</si>
  <si>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</si>
  <si>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</si>
  <si>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</si>
  <si>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</si>
  <si>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</si>
  <si>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</si>
  <si>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</si>
  <si>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</si>
  <si>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</si>
  <si>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</si>
  <si>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</si>
  <si>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</si>
  <si>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</si>
  <si>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</si>
  <si>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</si>
  <si>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</si>
  <si>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</si>
  <si>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</si>
  <si>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</si>
  <si>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</si>
  <si>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</si>
  <si>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</si>
  <si>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</si>
  <si>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</si>
  <si>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</si>
  <si>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</si>
  <si>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</si>
  <si>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</si>
  <si>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</si>
  <si>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</si>
  <si>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</si>
  <si>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</si>
  <si>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</si>
  <si>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</si>
  <si>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</si>
  <si>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</si>
  <si>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</si>
  <si>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</si>
  <si>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</si>
  <si>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</si>
  <si>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</si>
  <si>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</si>
  <si>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</si>
  <si>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</si>
  <si>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</si>
  <si>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</si>
  <si>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</si>
  <si>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</si>
  <si>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</si>
  <si>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</si>
  <si>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</si>
  <si>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</si>
  <si>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</si>
  <si>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</si>
  <si>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</si>
  <si>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</si>
  <si>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</si>
  <si>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</si>
  <si>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</si>
  <si>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</si>
  <si>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</si>
  <si>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</si>
  <si>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</si>
  <si>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</si>
  <si>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</si>
  <si>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</si>
  <si>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</si>
  <si>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</si>
  <si>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</si>
  <si>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</si>
  <si>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</si>
  <si>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</si>
  <si>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</si>
  <si>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</si>
  <si>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</si>
  <si>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</si>
  <si>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</si>
  <si>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</si>
  <si>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</si>
  <si>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</si>
  <si>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</si>
  <si>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</si>
  <si>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</si>
  <si>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</si>
  <si>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</si>
  <si>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</si>
  <si>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</si>
  <si>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</si>
  <si>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</si>
  <si>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</si>
  <si>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</si>
  <si>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</si>
  <si>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</si>
  <si>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</si>
  <si>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</si>
  <si>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</si>
  <si>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</si>
  <si>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</si>
  <si>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</si>
  <si>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</si>
  <si>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</si>
  <si>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</si>
  <si>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</si>
  <si>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</si>
  <si>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</si>
  <si>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</si>
  <si>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</si>
  <si>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</si>
  <si>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</si>
  <si>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</si>
  <si>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</si>
  <si>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</si>
  <si>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</si>
  <si>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</si>
  <si>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</si>
  <si>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</si>
  <si>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</si>
  <si>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</si>
  <si>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</si>
  <si>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</si>
  <si>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</si>
  <si>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</si>
  <si>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</si>
  <si>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</si>
  <si>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</si>
  <si>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</si>
  <si>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</si>
  <si>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</si>
  <si>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</si>
  <si>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</si>
  <si>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</si>
  <si>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</si>
  <si>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</si>
  <si>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</si>
  <si>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</si>
  <si>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</si>
  <si>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</si>
  <si>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</si>
  <si>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</si>
  <si>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</si>
  <si>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</si>
  <si>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</si>
  <si>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</si>
  <si>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</si>
  <si>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</si>
  <si>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</si>
  <si>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</si>
  <si>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</si>
  <si>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</si>
  <si>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</si>
  <si>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</si>
  <si>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</si>
  <si>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</si>
  <si>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</si>
  <si>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</si>
  <si>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</si>
  <si>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</si>
  <si>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</si>
  <si>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</si>
  <si>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</si>
  <si>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</si>
  <si>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</si>
  <si>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</si>
  <si>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</si>
  <si>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</si>
  <si>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</si>
  <si>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</si>
  <si>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</si>
  <si>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</si>
  <si>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</si>
  <si>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</si>
  <si>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</si>
  <si>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</si>
  <si>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</si>
  <si>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</si>
  <si>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</si>
  <si>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</si>
  <si>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</si>
  <si>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</si>
  <si>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</si>
  <si>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</si>
  <si>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</si>
  <si>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</si>
  <si>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</si>
  <si>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</si>
  <si>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</si>
  <si>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</si>
  <si>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</si>
  <si>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</si>
  <si>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</si>
  <si>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</si>
  <si>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</si>
  <si>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</si>
  <si>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</si>
  <si>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</si>
  <si>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</si>
  <si>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</si>
  <si>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</si>
  <si>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</si>
  <si>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</si>
  <si>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</si>
  <si>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</si>
  <si>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</si>
  <si>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</si>
  <si>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</si>
  <si>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</si>
  <si>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</si>
  <si>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</si>
  <si>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</si>
  <si>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</si>
  <si>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</si>
  <si>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</si>
  <si>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</si>
  <si>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</si>
  <si>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</si>
  <si>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</si>
  <si>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</si>
  <si>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</si>
  <si>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</si>
  <si>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</si>
  <si>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</si>
  <si>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</si>
  <si>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</si>
  <si>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</si>
  <si>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</si>
  <si>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</si>
  <si>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</si>
  <si>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</si>
  <si>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</si>
  <si>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</si>
  <si>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</si>
  <si>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</si>
  <si>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</si>
  <si>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</si>
  <si>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</si>
  <si>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</si>
  <si>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</si>
  <si>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</si>
  <si>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</si>
  <si>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</si>
  <si>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</si>
  <si>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</si>
  <si>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</si>
  <si>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</si>
  <si>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</si>
  <si>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</si>
  <si>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</si>
  <si>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</si>
  <si>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</si>
  <si>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</si>
  <si>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</si>
  <si>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</si>
  <si>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</si>
  <si>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</si>
  <si>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</si>
  <si>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</si>
  <si>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</si>
  <si>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</si>
  <si>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</si>
  <si>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</si>
  <si>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</si>
  <si>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</si>
  <si>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</si>
  <si>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</si>
  <si>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</si>
  <si>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</si>
  <si>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</si>
  <si>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</si>
  <si>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</si>
  <si>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</si>
  <si>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</si>
  <si>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</si>
  <si>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</si>
  <si>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</si>
  <si>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</si>
  <si>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</si>
  <si>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</si>
  <si>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</si>
  <si>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</si>
  <si>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</si>
  <si>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</si>
  <si>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</si>
  <si>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</si>
  <si>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</si>
  <si>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</si>
  <si>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</si>
  <si>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</si>
  <si>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</si>
  <si>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</si>
  <si>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</si>
  <si>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</si>
  <si>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</si>
  <si>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</si>
  <si>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</si>
  <si>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</si>
  <si>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</si>
  <si>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</si>
  <si>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</si>
  <si>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</si>
  <si>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</si>
  <si>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</si>
  <si>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</si>
  <si>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</si>
  <si>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</si>
  <si>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</si>
  <si>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</si>
  <si>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</si>
  <si>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</si>
  <si>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</si>
  <si>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</si>
  <si>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</si>
  <si>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</si>
  <si>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</si>
  <si>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</si>
  <si>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</si>
  <si>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</si>
  <si>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</si>
  <si>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</si>
  <si>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</si>
  <si>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</si>
  <si>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</si>
  <si>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</si>
  <si>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</si>
  <si>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</si>
  <si>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</si>
  <si>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</si>
  <si>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</si>
  <si>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</si>
  <si>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</si>
  <si>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</si>
  <si>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</si>
  <si>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</si>
  <si>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</si>
  <si>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</si>
  <si>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</si>
  <si>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</si>
  <si>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</si>
  <si>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</si>
  <si>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</si>
  <si>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</si>
  <si>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</si>
  <si>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</si>
  <si>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</si>
  <si>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</si>
  <si>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</si>
  <si>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</si>
  <si>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</si>
  <si>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</si>
  <si>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</si>
  <si>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</si>
  <si>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</si>
  <si>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</si>
  <si>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</si>
  <si>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</si>
  <si>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</si>
  <si>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</si>
  <si>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</si>
  <si>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</si>
  <si>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</si>
  <si>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</si>
  <si>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</si>
  <si>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</si>
  <si>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</si>
  <si>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</si>
  <si>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</si>
  <si>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</si>
  <si>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</si>
  <si>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</si>
  <si>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</si>
  <si>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</si>
  <si>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</si>
  <si>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</si>
  <si>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</si>
  <si>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</si>
  <si>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</si>
  <si>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</si>
  <si>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</si>
  <si>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</si>
  <si>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</si>
  <si>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</si>
  <si>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</si>
  <si>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</si>
  <si>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</si>
  <si>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</si>
  <si>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</si>
  <si>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</si>
  <si>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</si>
  <si>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</si>
  <si>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</si>
  <si>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</si>
  <si>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</si>
  <si>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</si>
  <si>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</si>
  <si>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</si>
  <si>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</si>
  <si>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</si>
  <si>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</si>
  <si>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</si>
  <si>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</si>
  <si>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</si>
  <si>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</si>
  <si>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</si>
  <si>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</si>
  <si>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</si>
  <si>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</si>
  <si>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</si>
  <si>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</si>
  <si>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</si>
  <si>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</si>
  <si>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</si>
  <si>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</si>
  <si>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</si>
  <si>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</si>
  <si>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</si>
  <si>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</si>
  <si>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</si>
  <si>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</si>
  <si>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</si>
  <si>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</si>
  <si>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</si>
  <si>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</si>
  <si>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</si>
  <si>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</si>
  <si>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</si>
  <si>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</si>
  <si>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</si>
  <si>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</si>
  <si>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</si>
  <si>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</si>
  <si>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</si>
  <si>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</si>
  <si>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</si>
  <si>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</si>
  <si>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</si>
  <si>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</si>
  <si>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</si>
  <si>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</si>
  <si>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</si>
  <si>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</si>
  <si>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</si>
  <si>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</si>
  <si>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</si>
  <si>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</si>
  <si>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</si>
  <si>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</si>
  <si>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</si>
  <si>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</si>
  <si>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</si>
  <si>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</si>
  <si>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</si>
  <si>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</si>
  <si>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</si>
  <si>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</si>
  <si>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</si>
  <si>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</si>
  <si>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</si>
  <si>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</si>
  <si>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</si>
  <si>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</si>
  <si>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</si>
  <si>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</si>
  <si>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</si>
  <si>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</si>
  <si>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</si>
  <si>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</si>
  <si>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</si>
  <si>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</si>
  <si>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</si>
  <si>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</si>
  <si>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</si>
  <si>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</si>
  <si>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</si>
  <si>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</si>
  <si>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</si>
  <si>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</si>
  <si>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</si>
  <si>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</si>
  <si>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</si>
  <si>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</si>
  <si>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</si>
  <si>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</si>
  <si>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</si>
  <si>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</si>
  <si>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</si>
  <si>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</si>
  <si>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</si>
  <si>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</si>
  <si>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</si>
  <si>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</si>
  <si>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</si>
  <si>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</si>
  <si>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</si>
  <si>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</si>
  <si>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</si>
  <si>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</si>
  <si>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</si>
  <si>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</si>
  <si>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</si>
  <si>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</si>
  <si>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</si>
  <si>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</si>
  <si>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</si>
  <si>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</si>
  <si>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</si>
  <si>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</si>
  <si>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</si>
  <si>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</si>
  <si>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</si>
  <si>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</si>
  <si>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</si>
  <si>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</si>
  <si>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</si>
  <si>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</si>
  <si>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</si>
  <si>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</si>
  <si>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</si>
  <si>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</si>
  <si>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</si>
  <si>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</si>
  <si>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</si>
  <si>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</si>
  <si>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</si>
  <si>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</si>
  <si>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</si>
  <si>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</si>
  <si>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</si>
  <si>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</si>
  <si>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</si>
  <si>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</si>
  <si>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</si>
  <si>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</si>
  <si>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</si>
  <si>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</si>
  <si>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</si>
  <si>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</si>
  <si>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</si>
  <si>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</si>
  <si>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</si>
  <si>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</si>
  <si>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</si>
  <si>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</si>
  <si>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</si>
  <si>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</si>
  <si>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</si>
  <si>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</si>
  <si>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</si>
  <si>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</si>
  <si>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</si>
  <si>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</si>
  <si>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</si>
  <si>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</si>
  <si>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</si>
  <si>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</si>
  <si>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</si>
  <si>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</si>
  <si>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</si>
  <si>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</si>
  <si>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</si>
  <si>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</si>
  <si>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</si>
  <si>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</si>
  <si>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</si>
  <si>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</si>
  <si>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</si>
  <si>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</si>
  <si>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</si>
  <si>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</si>
  <si>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</si>
  <si>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</si>
  <si>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</si>
  <si>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</si>
  <si>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</si>
  <si>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</si>
  <si>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</si>
  <si>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</si>
  <si>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</si>
  <si>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</si>
  <si>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</si>
  <si>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</si>
  <si>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</si>
  <si>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</si>
  <si>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</si>
  <si>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</si>
  <si>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</si>
  <si>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</si>
  <si>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</si>
  <si>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</si>
  <si>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</si>
  <si>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</si>
  <si>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</si>
  <si>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</si>
  <si>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</si>
  <si>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</si>
  <si>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</si>
  <si>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</si>
  <si>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</si>
  <si>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</si>
  <si>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</si>
  <si>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</si>
  <si>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</si>
  <si>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</si>
  <si>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</si>
  <si>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</si>
  <si>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</si>
  <si>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</si>
  <si>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</si>
  <si>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</si>
  <si>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</si>
  <si>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</si>
  <si>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</si>
  <si>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</si>
  <si>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</si>
  <si>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</si>
  <si>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</si>
  <si>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</si>
  <si>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</si>
  <si>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</si>
  <si>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</si>
  <si>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</si>
  <si>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</si>
  <si>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</si>
  <si>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</si>
  <si>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</si>
  <si>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</si>
  <si>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</si>
  <si>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</si>
  <si>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</si>
  <si>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</si>
  <si>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</si>
  <si>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</si>
  <si>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</si>
  <si>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</si>
  <si>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</si>
  <si>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</si>
  <si>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</si>
  <si>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</si>
  <si>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</si>
  <si>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</si>
  <si>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</si>
  <si>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</si>
  <si>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</si>
  <si>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</si>
  <si>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</si>
  <si>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</si>
  <si>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</si>
  <si>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</si>
  <si>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</si>
  <si>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</si>
  <si>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</si>
  <si>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</si>
  <si>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</si>
  <si>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</si>
  <si>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</si>
  <si>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</si>
  <si>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</si>
  <si>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</si>
  <si>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</si>
  <si>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</si>
  <si>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</si>
  <si>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</si>
  <si>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</si>
  <si>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</si>
  <si>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</si>
  <si>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</si>
  <si>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</si>
  <si>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</si>
  <si>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</si>
  <si>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</si>
  <si>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</si>
  <si>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</si>
  <si>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</si>
  <si>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</si>
  <si>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</si>
  <si>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</si>
  <si>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</si>
  <si>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</si>
  <si>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</si>
  <si>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</si>
  <si>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</si>
  <si>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</si>
  <si>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</si>
  <si>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</si>
  <si>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</si>
  <si>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</si>
  <si>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</si>
  <si>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</si>
  <si>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</si>
  <si>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</si>
  <si>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</si>
  <si>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</si>
  <si>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</si>
  <si>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</si>
  <si>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</si>
  <si>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</si>
  <si>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</si>
  <si>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</si>
  <si>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</si>
  <si>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</si>
  <si>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</si>
  <si>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</si>
  <si>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</si>
  <si>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</si>
  <si>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</si>
  <si>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</si>
  <si>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</si>
  <si>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</si>
  <si>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</si>
  <si>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</si>
  <si>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</si>
  <si>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</si>
  <si>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</si>
  <si>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</si>
  <si>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</si>
  <si>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</si>
  <si>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</si>
  <si>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</si>
  <si>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</si>
  <si>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</si>
  <si>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</si>
  <si>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</si>
  <si>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</si>
  <si>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</si>
  <si>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</si>
  <si>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</si>
  <si>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</si>
  <si>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</si>
  <si>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</si>
  <si>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</si>
  <si>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</si>
  <si>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</si>
  <si>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</si>
  <si>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</si>
  <si>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</si>
  <si>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</si>
  <si>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</si>
  <si>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</si>
  <si>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</si>
  <si>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</si>
  <si>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</si>
  <si>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</si>
  <si>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</si>
  <si>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</si>
  <si>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</si>
  <si>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</si>
  <si>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</si>
  <si>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</si>
  <si>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</si>
  <si>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</si>
  <si>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</si>
  <si>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</si>
  <si>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</si>
  <si>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</si>
  <si>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</si>
  <si>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</si>
  <si>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</si>
  <si>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</si>
  <si>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</si>
  <si>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</si>
  <si>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</si>
  <si>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</si>
  <si>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</si>
  <si>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</si>
  <si>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</si>
  <si>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</si>
  <si>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</si>
  <si>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</si>
  <si>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</si>
  <si>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</si>
  <si>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</si>
  <si>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</si>
  <si>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</si>
  <si>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</si>
  <si>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</si>
  <si>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</si>
  <si>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</si>
  <si>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</si>
  <si>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</si>
  <si>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</si>
  <si>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</si>
  <si>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</si>
  <si>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</si>
  <si>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</si>
  <si>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</si>
  <si>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</si>
  <si>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</si>
  <si>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</si>
  <si>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</si>
  <si>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</si>
  <si>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</si>
  <si>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</si>
  <si>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</si>
  <si>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</si>
  <si>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</si>
  <si>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</si>
  <si>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</si>
  <si>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</si>
  <si>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</si>
  <si>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</si>
  <si>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</si>
  <si>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</si>
  <si>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</si>
  <si>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</si>
  <si>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</si>
  <si>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</si>
  <si>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</si>
  <si>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</si>
  <si>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</si>
  <si>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</si>
  <si>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</si>
  <si>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</si>
  <si>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</si>
  <si>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</si>
  <si>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</si>
  <si>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</si>
  <si>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</si>
  <si>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</si>
  <si>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</si>
  <si>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</si>
  <si>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</si>
  <si>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</si>
  <si>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</si>
  <si>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</si>
  <si>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</si>
  <si>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</si>
  <si>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</si>
  <si>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</si>
  <si>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</si>
  <si>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</si>
  <si>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</si>
  <si>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</si>
  <si>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</si>
  <si>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</si>
  <si>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</si>
  <si>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</si>
  <si>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</si>
  <si>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</si>
  <si>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</si>
  <si>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</si>
  <si>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</si>
  <si>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</si>
  <si>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</si>
  <si>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</si>
  <si>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</si>
  <si>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</si>
  <si>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</si>
  <si>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</si>
  <si>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</si>
  <si>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</si>
  <si>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</si>
  <si>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</si>
  <si>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</si>
  <si>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</si>
  <si>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</si>
  <si>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</si>
  <si>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</si>
  <si>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</si>
  <si>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</si>
  <si>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</si>
  <si>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</si>
  <si>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</si>
  <si>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</si>
  <si>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</si>
  <si>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</si>
  <si>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</si>
  <si>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</si>
  <si>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</si>
  <si>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</si>
  <si>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</si>
  <si>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</si>
  <si>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</si>
  <si>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</si>
  <si>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</si>
  <si>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</si>
  <si>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</si>
  <si>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</si>
  <si>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</si>
  <si>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</si>
  <si>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</si>
  <si>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</si>
  <si>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</si>
  <si>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</si>
  <si>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</si>
  <si>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</si>
  <si>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</si>
  <si>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</si>
  <si>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</si>
  <si>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</si>
  <si>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</si>
  <si>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</si>
  <si>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</si>
  <si>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</si>
  <si>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</si>
  <si>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</si>
  <si>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</si>
  <si>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</si>
  <si>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</si>
  <si>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</si>
  <si>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</si>
  <si>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</si>
  <si>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</si>
  <si>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</si>
  <si>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</si>
  <si>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</si>
  <si>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</si>
  <si>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</si>
  <si>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</si>
  <si>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</si>
  <si>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</si>
  <si>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</si>
  <si>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</si>
  <si>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</si>
  <si>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</si>
  <si>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</si>
  <si>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</si>
  <si>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</si>
  <si>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</si>
  <si>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</si>
  <si>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</si>
  <si>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</si>
  <si>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</si>
  <si>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</si>
  <si>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</si>
  <si>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</si>
  <si>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</si>
  <si>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</si>
  <si>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</si>
  <si>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</si>
  <si>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</si>
  <si>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</si>
  <si>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</si>
  <si>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</si>
  <si>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</si>
  <si>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</si>
  <si>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</si>
  <si>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</si>
  <si>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</si>
  <si>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</si>
  <si>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</si>
  <si>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</si>
  <si>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</si>
  <si>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</si>
  <si>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</si>
  <si>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</si>
  <si>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</si>
  <si>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</si>
  <si>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</si>
  <si>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</si>
  <si>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</si>
  <si>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</si>
  <si>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</si>
  <si>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</si>
  <si>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</si>
  <si>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</si>
  <si>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</si>
  <si>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</si>
  <si>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</si>
  <si>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</si>
  <si>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</si>
  <si>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</si>
  <si>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</si>
  <si>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</si>
  <si>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</si>
  <si>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</si>
  <si>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</si>
  <si>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</si>
  <si>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</si>
  <si>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</si>
  <si>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</si>
  <si>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</si>
  <si>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</si>
  <si>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</si>
  <si>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</si>
  <si>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</si>
  <si>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</si>
  <si>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</si>
  <si>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</si>
  <si>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</si>
  <si>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</si>
  <si>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</si>
  <si>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</si>
  <si>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</si>
  <si>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</si>
  <si>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</si>
  <si>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</si>
  <si>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</si>
  <si>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</si>
  <si>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</si>
  <si>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</si>
  <si>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</si>
  <si>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</si>
  <si>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</si>
  <si>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</si>
  <si>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</si>
  <si>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</si>
  <si>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</si>
  <si>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</si>
  <si>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</si>
  <si>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</si>
  <si>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</si>
  <si>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</si>
  <si>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</si>
  <si>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</si>
  <si>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</si>
  <si>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</si>
  <si>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</si>
  <si>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</si>
  <si>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</si>
  <si>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</si>
  <si>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</si>
  <si>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</si>
  <si>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</si>
  <si>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</si>
  <si>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</si>
  <si>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</si>
  <si>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</si>
  <si>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</si>
  <si>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</si>
  <si>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</si>
  <si>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</si>
  <si>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</si>
  <si>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</si>
  <si>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</si>
  <si>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</si>
  <si>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</si>
  <si>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</si>
  <si>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</si>
  <si>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</si>
  <si>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</si>
  <si>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</si>
  <si>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</si>
  <si>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</si>
  <si>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</si>
  <si>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</si>
  <si>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</si>
  <si>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</si>
  <si>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</si>
  <si>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</si>
  <si>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</si>
  <si>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</si>
  <si>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</si>
  <si>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</si>
  <si>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</si>
  <si>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</si>
  <si>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</si>
  <si>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</si>
  <si>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</si>
  <si>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</si>
  <si>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</si>
  <si>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</si>
  <si>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</si>
  <si>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</si>
  <si>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</si>
  <si>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</si>
  <si>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</si>
  <si>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</si>
  <si>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</si>
  <si>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</si>
  <si>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</si>
  <si>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</si>
  <si>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</si>
  <si>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</si>
  <si>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</si>
  <si>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</si>
  <si>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</si>
  <si>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</si>
  <si>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</si>
  <si>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</si>
  <si>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</si>
  <si>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</si>
  <si>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</si>
  <si>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</si>
  <si>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</si>
  <si>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</si>
  <si>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</si>
  <si>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</si>
  <si>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</si>
  <si>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</si>
  <si>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</si>
  <si>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</si>
  <si>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</si>
  <si>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</si>
  <si>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</si>
  <si>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</si>
  <si>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</si>
  <si>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</si>
  <si>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</si>
  <si>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</si>
  <si>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</si>
  <si>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</si>
  <si>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</si>
  <si>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</si>
  <si>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</si>
  <si>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</si>
  <si>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</si>
  <si>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</si>
  <si>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</si>
  <si>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</si>
  <si>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</si>
  <si>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</si>
  <si>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</si>
  <si>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</si>
  <si>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</si>
  <si>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</si>
  <si>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</si>
  <si>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</si>
  <si>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</si>
  <si>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</si>
  <si>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</si>
  <si>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</si>
  <si>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</si>
  <si>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</si>
  <si>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</si>
  <si>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</si>
  <si>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</si>
  <si>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</si>
  <si>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</si>
  <si>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</si>
  <si>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</si>
  <si>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</si>
  <si>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</si>
  <si>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</si>
  <si>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</si>
  <si>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</si>
  <si>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</si>
  <si>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</si>
  <si>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</si>
  <si>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</si>
  <si>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</si>
  <si>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</si>
  <si>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</si>
  <si>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</si>
  <si>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</si>
  <si>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</si>
  <si>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</si>
  <si>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</si>
  <si>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</si>
  <si>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</si>
  <si>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</si>
  <si>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</si>
  <si>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</si>
  <si>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</si>
  <si>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</si>
  <si>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</si>
  <si>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</si>
  <si>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</si>
  <si>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</si>
  <si>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</si>
  <si>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</si>
  <si>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</si>
  <si>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</si>
  <si>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</si>
  <si>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</si>
  <si>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</si>
  <si>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</si>
  <si>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</si>
  <si>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</si>
  <si>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</si>
  <si>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</si>
  <si>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</si>
  <si>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</si>
  <si>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</si>
  <si>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</si>
  <si>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</si>
  <si>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</si>
  <si>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</si>
  <si>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</si>
  <si>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</si>
  <si>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</si>
  <si>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</si>
  <si>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</si>
  <si>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</si>
  <si>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</si>
  <si>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</si>
  <si>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</si>
  <si>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</si>
  <si>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</si>
  <si>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</si>
  <si>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</si>
  <si>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</si>
  <si>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</si>
  <si>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</si>
  <si>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</si>
  <si>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</si>
  <si>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</si>
  <si>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</si>
  <si>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</si>
  <si>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</si>
  <si>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</si>
  <si>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</si>
  <si>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</si>
  <si>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</si>
  <si>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</si>
  <si>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</si>
  <si>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</si>
  <si>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</si>
  <si>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</si>
  <si>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</si>
  <si>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</si>
  <si>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</si>
  <si>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</si>
  <si>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</si>
  <si>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</si>
  <si>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</si>
  <si>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</si>
  <si>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</si>
  <si>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</si>
  <si>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</si>
  <si>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</si>
  <si>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</si>
  <si>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</si>
  <si>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</si>
  <si>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</si>
  <si>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</si>
  <si>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</si>
  <si>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</si>
  <si>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</si>
  <si>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</si>
  <si>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</si>
  <si>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</si>
  <si>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</si>
  <si>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</si>
  <si>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</si>
  <si>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</si>
  <si>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</si>
  <si>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</si>
  <si>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</si>
  <si>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</si>
  <si>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</si>
  <si>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</si>
  <si>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</si>
  <si>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</si>
  <si>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</si>
  <si>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</si>
  <si>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</si>
  <si>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</si>
  <si>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</si>
  <si>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</si>
  <si>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</si>
  <si>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</si>
  <si>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</si>
  <si>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</si>
  <si>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</si>
  <si>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</si>
  <si>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</si>
  <si>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</si>
  <si>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</si>
  <si>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</si>
  <si>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</si>
  <si>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</si>
  <si>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</si>
  <si>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</si>
  <si>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</si>
  <si>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</si>
  <si>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</si>
  <si>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</si>
  <si>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</si>
  <si>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</si>
  <si>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</si>
  <si>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</si>
  <si>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</si>
  <si>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</si>
  <si>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</si>
  <si>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</si>
  <si>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</si>
  <si>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</si>
  <si>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</si>
  <si>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</si>
  <si>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</si>
  <si>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</si>
  <si>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</si>
  <si>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</si>
  <si>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</si>
  <si>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</si>
  <si>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</si>
  <si>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</si>
  <si>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</si>
  <si>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</si>
  <si>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</si>
  <si>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</si>
  <si>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</si>
  <si>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</si>
  <si>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</si>
  <si>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</si>
  <si>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</si>
  <si>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</si>
  <si>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</si>
  <si>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</si>
  <si>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</si>
  <si>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</si>
  <si>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</si>
  <si>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</si>
  <si>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</si>
  <si>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</si>
  <si>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</si>
  <si>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</si>
  <si>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</si>
  <si>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</si>
  <si>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</si>
  <si>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</si>
  <si>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</si>
  <si>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</si>
  <si>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</si>
  <si>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</si>
  <si>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</si>
  <si>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</si>
  <si>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</si>
  <si>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</si>
  <si>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</si>
  <si>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</si>
  <si>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</si>
  <si>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</si>
  <si>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</si>
  <si>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</si>
  <si>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</si>
  <si>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</si>
  <si>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</si>
  <si>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</si>
  <si>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</si>
  <si>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</si>
  <si>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</si>
  <si>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</si>
  <si>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</si>
  <si>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</si>
  <si>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</si>
  <si>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</si>
  <si>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</si>
  <si>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</si>
  <si>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</si>
  <si>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</si>
  <si>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</si>
  <si>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</si>
  <si>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</si>
  <si>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</si>
  <si>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</si>
  <si>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</si>
  <si>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</si>
  <si>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</si>
  <si>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</si>
  <si>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</si>
  <si>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</si>
  <si>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</si>
  <si>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</si>
  <si>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</si>
  <si>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</si>
  <si>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</si>
  <si>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</si>
  <si>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</si>
  <si>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</si>
  <si>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</si>
  <si>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</si>
  <si>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</si>
  <si>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</si>
  <si>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</si>
  <si>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</si>
  <si>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</si>
  <si>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</si>
  <si>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</si>
  <si>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</si>
  <si>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</si>
  <si>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</si>
  <si>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</si>
  <si>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</si>
  <si>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</si>
  <si>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</si>
  <si>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</si>
  <si>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</si>
  <si>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</si>
  <si>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</si>
  <si>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</si>
  <si>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</si>
  <si>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</si>
  <si>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</si>
  <si>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</si>
  <si>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</si>
  <si>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</si>
  <si>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</si>
  <si>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</si>
  <si>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</si>
  <si>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</si>
  <si>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</si>
  <si>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</si>
  <si>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</si>
  <si>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</si>
  <si>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</si>
  <si>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</si>
  <si>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</si>
  <si>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</si>
  <si>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</si>
  <si>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</si>
  <si>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</si>
  <si>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</si>
  <si>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</si>
  <si>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</si>
  <si>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</si>
  <si>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</si>
  <si>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</si>
  <si>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</si>
  <si>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</si>
  <si>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</si>
  <si>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</si>
  <si>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</si>
  <si>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</si>
  <si>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</si>
  <si>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</si>
  <si>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</si>
  <si>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</si>
  <si>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</si>
  <si>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</si>
  <si>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</si>
  <si>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</si>
  <si>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</si>
  <si>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</si>
  <si>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</si>
  <si>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</si>
  <si>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</si>
  <si>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</si>
  <si>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</si>
  <si>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</si>
  <si>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</si>
  <si>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</si>
  <si>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</si>
  <si>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</si>
  <si>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</si>
  <si>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</si>
  <si>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</si>
  <si>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</si>
  <si>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</si>
  <si>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</si>
  <si>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</si>
  <si>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</si>
  <si>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</si>
  <si>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</si>
  <si>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</si>
  <si>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</si>
  <si>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</si>
  <si>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</si>
  <si>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</si>
  <si>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</si>
  <si>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</si>
  <si>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</si>
  <si>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</si>
  <si>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</si>
  <si>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</si>
  <si>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</si>
  <si>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</si>
  <si>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</si>
  <si>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</si>
  <si>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</si>
  <si>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</si>
  <si>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</si>
  <si>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</si>
  <si>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</si>
  <si>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</si>
  <si>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</si>
  <si>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</si>
  <si>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</si>
  <si>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</si>
  <si>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</si>
  <si>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</si>
  <si>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</si>
  <si>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</si>
  <si>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</si>
  <si>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</si>
  <si>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</si>
  <si>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</si>
  <si>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</si>
  <si>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</si>
  <si>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</si>
  <si>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</si>
  <si>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</si>
  <si>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</si>
  <si>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</si>
  <si>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</si>
  <si>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</si>
  <si>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</si>
  <si>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</si>
  <si>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</si>
  <si>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</si>
  <si>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</si>
  <si>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</si>
  <si>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</si>
  <si>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</si>
  <si>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</si>
  <si>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</si>
  <si>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</si>
  <si>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</si>
  <si>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</si>
  <si>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</si>
  <si>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</si>
  <si>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</si>
  <si>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</si>
  <si>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</si>
  <si>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</si>
  <si>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</si>
  <si>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</si>
  <si>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</si>
  <si>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</si>
  <si>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</si>
  <si>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</si>
  <si>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</si>
  <si>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</si>
  <si>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</si>
  <si>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</si>
  <si>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</si>
  <si>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</si>
  <si>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</si>
  <si>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</si>
  <si>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</si>
  <si>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</si>
  <si>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</si>
  <si>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</si>
  <si>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</si>
  <si>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</si>
  <si>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</si>
  <si>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</si>
  <si>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</si>
  <si>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</si>
  <si>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</si>
  <si>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</si>
  <si>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</si>
  <si>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</si>
  <si>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</si>
  <si>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</si>
  <si>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</si>
  <si>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</si>
  <si>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</si>
  <si>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</si>
  <si>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</si>
  <si>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</si>
  <si>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</si>
  <si>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</si>
  <si>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</si>
  <si>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</si>
  <si>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</si>
  <si>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</si>
  <si>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</si>
  <si>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</si>
  <si>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</si>
  <si>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</si>
  <si>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</si>
  <si>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</si>
  <si>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</si>
  <si>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</si>
  <si>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</si>
  <si>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</si>
  <si>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</si>
  <si>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</si>
  <si>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</si>
  <si>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</si>
  <si>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</si>
  <si>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</si>
  <si>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</si>
  <si>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</si>
  <si>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</si>
  <si>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</si>
  <si>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</si>
  <si>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</si>
  <si>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</si>
  <si>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</si>
  <si>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</si>
  <si>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</si>
  <si>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</si>
  <si>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</si>
  <si>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</si>
  <si>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</si>
  <si>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</si>
  <si>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</si>
  <si>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</si>
  <si>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</si>
  <si>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</si>
  <si>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</si>
  <si>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</si>
  <si>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</si>
  <si>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</si>
  <si>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</si>
  <si>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</si>
  <si>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</si>
  <si>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</si>
  <si>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</si>
  <si>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</si>
  <si>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</si>
  <si>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</si>
  <si>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</si>
  <si>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</si>
  <si>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</si>
  <si>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</si>
  <si>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</si>
  <si>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</si>
  <si>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</si>
  <si>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</si>
  <si>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</si>
  <si>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</si>
  <si>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</si>
  <si>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</si>
  <si>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</si>
  <si>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</si>
  <si>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</si>
  <si>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</si>
  <si>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</si>
  <si>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</si>
  <si>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</si>
  <si>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</si>
  <si>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</si>
  <si>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</si>
  <si>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</si>
  <si>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</si>
  <si>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</si>
  <si>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</si>
  <si>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</si>
  <si>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</si>
  <si>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</si>
  <si>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</si>
  <si>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</si>
  <si>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</si>
  <si>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</si>
  <si>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</si>
  <si>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</si>
  <si>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</si>
  <si>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</si>
  <si>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</si>
  <si>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</si>
  <si>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</si>
  <si>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</si>
  <si>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</si>
  <si>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</si>
  <si>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</si>
  <si>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</si>
  <si>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</si>
  <si>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</si>
  <si>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</si>
  <si>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</si>
  <si>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</si>
  <si>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</si>
  <si>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</si>
  <si>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</si>
  <si>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</si>
  <si>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</si>
  <si>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</si>
  <si>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</si>
  <si>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</si>
  <si>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</si>
  <si>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</si>
  <si>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</si>
  <si>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</si>
  <si>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</si>
  <si>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</si>
  <si>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</si>
  <si>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</si>
  <si>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</si>
  <si>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</si>
  <si>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</si>
  <si>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</si>
  <si>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</si>
  <si>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</si>
  <si>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</si>
  <si>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</si>
  <si>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</si>
  <si>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</si>
  <si>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</si>
  <si>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</si>
  <si>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</si>
  <si>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</si>
  <si>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</si>
  <si>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</si>
  <si>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</si>
  <si>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</si>
  <si>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</si>
  <si>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</si>
  <si>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</si>
  <si>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</si>
  <si>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</si>
  <si>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</si>
  <si>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</si>
  <si>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</si>
  <si>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</si>
  <si>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</si>
  <si>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</si>
  <si>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</si>
  <si>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</si>
  <si>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</si>
  <si>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</si>
  <si>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</si>
  <si>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</si>
  <si>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</si>
  <si>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</si>
  <si>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</si>
  <si>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</si>
  <si>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</si>
  <si>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</si>
  <si>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</si>
  <si>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</si>
  <si>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</si>
  <si>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</si>
  <si>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</si>
  <si>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</si>
  <si>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</si>
  <si>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</si>
  <si>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</si>
  <si>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</si>
  <si>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</si>
  <si>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</si>
  <si>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</si>
  <si>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</si>
  <si>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</si>
  <si>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</si>
  <si>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</si>
  <si>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</si>
  <si>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</si>
  <si>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</si>
  <si>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</si>
  <si>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</si>
  <si>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</si>
  <si>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</si>
  <si>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</si>
  <si>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</si>
  <si>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</si>
  <si>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</si>
  <si>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</si>
  <si>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</si>
  <si>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</si>
  <si>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</si>
  <si>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</si>
  <si>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</si>
  <si>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</si>
  <si>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</si>
  <si>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</si>
  <si>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</si>
  <si>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</si>
  <si>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</si>
  <si>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</si>
  <si>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</si>
  <si>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</si>
  <si>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</si>
  <si>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</si>
  <si>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</si>
  <si>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</si>
  <si>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</si>
  <si>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</si>
  <si>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</si>
  <si>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</si>
  <si>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</si>
  <si>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</si>
  <si>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</si>
  <si>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</si>
  <si>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</si>
  <si>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</si>
  <si>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</si>
  <si>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</si>
  <si>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</si>
  <si>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</si>
  <si>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</si>
  <si>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</si>
  <si>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</si>
  <si>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</si>
  <si>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</si>
  <si>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</si>
  <si>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</si>
  <si>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</si>
  <si>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</si>
  <si>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</si>
  <si>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</si>
  <si>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</si>
  <si>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</si>
  <si>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</si>
  <si>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</si>
  <si>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</si>
  <si>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</si>
  <si>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</si>
  <si>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</si>
  <si>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</si>
  <si>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</si>
  <si>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</si>
  <si>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</si>
  <si>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</si>
  <si>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</si>
  <si>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</si>
  <si>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</si>
  <si>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</si>
  <si>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</si>
  <si>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</si>
  <si>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</si>
  <si>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</si>
  <si>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</si>
  <si>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</si>
  <si>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</si>
  <si>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</si>
  <si>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</si>
  <si>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</si>
  <si>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</si>
  <si>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</si>
  <si>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</si>
  <si>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</si>
  <si>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</si>
  <si>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</si>
  <si>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</si>
  <si>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</si>
  <si>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</si>
  <si>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</si>
  <si>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</si>
  <si>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</si>
  <si>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</si>
  <si>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</si>
  <si>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</si>
  <si>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</si>
  <si>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</si>
  <si>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</si>
  <si>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</si>
  <si>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</si>
  <si>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</si>
  <si>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</si>
  <si>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</si>
  <si>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</si>
  <si>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</si>
  <si>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</si>
  <si>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</si>
  <si>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</si>
  <si>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</si>
  <si>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</si>
  <si>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</si>
  <si>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</si>
  <si>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</si>
  <si>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</si>
  <si>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</si>
  <si>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</si>
  <si>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</si>
  <si>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</si>
  <si>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</si>
  <si>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</si>
  <si>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</si>
  <si>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</si>
  <si>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</si>
  <si>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</si>
  <si>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</si>
  <si>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</si>
  <si>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</si>
  <si>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</si>
  <si>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</si>
  <si>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</si>
  <si>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</si>
  <si>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</si>
  <si>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</si>
  <si>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</si>
  <si>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</si>
  <si>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</si>
  <si>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</si>
  <si>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</si>
  <si>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</si>
  <si>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</si>
  <si>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</si>
  <si>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</si>
  <si>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</si>
  <si>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</si>
  <si>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</si>
  <si>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</si>
  <si>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</si>
  <si>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</si>
  <si>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</si>
  <si>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</si>
  <si>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</si>
  <si>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</si>
  <si>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</si>
  <si>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</si>
  <si>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</si>
  <si>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</si>
  <si>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</si>
  <si>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</si>
  <si>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</si>
  <si>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</si>
  <si>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</si>
  <si>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</si>
  <si>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</si>
  <si>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</si>
  <si>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</si>
  <si>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</si>
  <si>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</si>
  <si>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</si>
  <si>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</si>
  <si>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</si>
  <si>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</si>
  <si>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</si>
  <si>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</si>
  <si>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</si>
  <si>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</si>
  <si>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</si>
  <si>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</si>
  <si>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</si>
  <si>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</si>
  <si>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</si>
  <si>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</si>
  <si>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</si>
  <si>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</si>
  <si>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</si>
  <si>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</si>
  <si>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</si>
  <si>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</si>
  <si>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</si>
  <si>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</si>
  <si>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</si>
  <si>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</si>
  <si>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</si>
  <si>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</si>
  <si>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</si>
  <si>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</si>
  <si>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</si>
  <si>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</si>
  <si>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</si>
  <si>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</si>
  <si>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</si>
  <si>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</si>
  <si>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</si>
  <si>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</si>
  <si>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</si>
  <si>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</si>
  <si>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</si>
  <si>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</si>
  <si>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</si>
  <si>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</si>
  <si>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</si>
  <si>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</si>
  <si>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</si>
  <si>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</si>
  <si>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</si>
  <si>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</si>
  <si>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</si>
  <si>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</si>
  <si>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</si>
  <si>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</si>
  <si>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</si>
  <si>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</si>
  <si>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</si>
  <si>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</si>
  <si>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</si>
  <si>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</si>
  <si>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</si>
  <si>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</si>
  <si>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</si>
  <si>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</si>
  <si>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</si>
  <si>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</si>
  <si>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</si>
  <si>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</si>
  <si>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</si>
  <si>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</si>
  <si>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</si>
  <si>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</si>
  <si>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</si>
  <si>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</si>
  <si>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</si>
  <si>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</si>
  <si>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</si>
  <si>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</si>
  <si>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</si>
  <si>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</si>
  <si>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</si>
  <si>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</si>
  <si>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</si>
  <si>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</si>
  <si>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</si>
  <si>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</si>
  <si>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</si>
  <si>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</si>
  <si>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</si>
  <si>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</si>
  <si>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</si>
  <si>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</si>
  <si>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</si>
  <si>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</si>
  <si>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</si>
  <si>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</si>
  <si>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</si>
  <si>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</si>
  <si>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</si>
  <si>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</si>
  <si>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</si>
  <si>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</si>
  <si>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</si>
  <si>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</si>
  <si>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</si>
  <si>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</si>
  <si>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</si>
  <si>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</si>
  <si>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</si>
  <si>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</si>
  <si>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</si>
  <si>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</si>
  <si>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</si>
  <si>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</si>
  <si>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</si>
  <si>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</si>
  <si>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</si>
  <si>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</si>
  <si>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</si>
  <si>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</si>
  <si>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</si>
  <si>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</si>
  <si>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</si>
  <si>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</si>
  <si>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</si>
  <si>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</si>
  <si>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</si>
  <si>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</si>
  <si>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</si>
  <si>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</si>
  <si>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</si>
  <si>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</si>
  <si>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</si>
  <si>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</si>
  <si>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</si>
  <si>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</si>
  <si>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</si>
  <si>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</si>
  <si>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</si>
  <si>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</si>
  <si>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</si>
  <si>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</si>
  <si>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</si>
  <si>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</si>
  <si>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</si>
  <si>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</si>
  <si>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</si>
  <si>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</si>
  <si>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</si>
  <si>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</si>
  <si>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</si>
  <si>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</si>
  <si>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</si>
  <si>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</si>
  <si>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</si>
  <si>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</si>
  <si>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</si>
  <si>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</si>
  <si>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</si>
  <si>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</si>
  <si>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</si>
  <si>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</si>
  <si>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</si>
  <si>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</si>
  <si>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</si>
  <si>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</si>
  <si>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</si>
  <si>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</si>
  <si>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</si>
  <si>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</si>
  <si>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</si>
  <si>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</si>
  <si>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</si>
  <si>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</si>
  <si>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</si>
  <si>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</si>
  <si>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</si>
  <si>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</si>
  <si>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</si>
  <si>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</si>
  <si>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</si>
  <si>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</si>
  <si>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</si>
  <si>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</si>
  <si>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</si>
  <si>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</si>
  <si>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</si>
  <si>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</si>
  <si>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</si>
  <si>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</si>
  <si>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</si>
  <si>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</si>
  <si>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</si>
  <si>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</si>
  <si>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</si>
  <si>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</si>
  <si>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</si>
  <si>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</si>
  <si>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</si>
  <si>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</si>
  <si>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</si>
  <si>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</si>
  <si>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</si>
  <si>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</si>
  <si>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</si>
  <si>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</si>
  <si>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</si>
  <si>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</si>
  <si>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</si>
  <si>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</si>
  <si>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</si>
  <si>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</si>
  <si>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</si>
  <si>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</si>
  <si>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</si>
  <si>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</si>
  <si>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</si>
  <si>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</si>
  <si>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</si>
  <si>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</si>
  <si>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</si>
  <si>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</si>
  <si>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</si>
  <si>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</si>
  <si>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</si>
  <si>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</si>
  <si>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</si>
  <si>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</si>
  <si>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</si>
  <si>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</si>
  <si>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</si>
  <si>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</si>
  <si>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</si>
  <si>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</si>
  <si>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</si>
  <si>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</si>
  <si>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</si>
  <si>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</si>
  <si>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</si>
  <si>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</si>
  <si>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</si>
  <si>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</si>
  <si>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</si>
  <si>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</si>
  <si>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</si>
  <si>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</si>
  <si>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</si>
  <si>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</si>
  <si>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</si>
  <si>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</si>
  <si>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</si>
  <si>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</si>
  <si>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</si>
  <si>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</si>
  <si>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</si>
  <si>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</si>
  <si>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</si>
  <si>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</si>
  <si>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</si>
  <si>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</si>
  <si>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</si>
  <si>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</si>
  <si>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</si>
  <si>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</si>
  <si>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</si>
  <si>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</si>
  <si>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</si>
  <si>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</si>
  <si>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</si>
  <si>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</si>
  <si>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</si>
  <si>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</si>
  <si>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</si>
  <si>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</si>
  <si>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</si>
  <si>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</si>
  <si>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</si>
  <si>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</si>
  <si>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</si>
  <si>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</si>
  <si>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</si>
  <si>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</si>
  <si>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</si>
  <si>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</si>
  <si>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</si>
  <si>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</si>
  <si>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</si>
  <si>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</si>
  <si>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</si>
  <si>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</si>
  <si>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</si>
  <si>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</si>
  <si>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</si>
  <si>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</si>
  <si>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</si>
  <si>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</si>
  <si>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</si>
  <si>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</si>
  <si>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</si>
  <si>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</si>
  <si>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</si>
  <si>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</si>
  <si>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</si>
  <si>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</si>
  <si>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</si>
  <si>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</si>
  <si>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</si>
  <si>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</si>
  <si>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</si>
  <si>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</si>
  <si>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</si>
  <si>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</si>
  <si>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</si>
  <si>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</si>
  <si>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</si>
  <si>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</si>
  <si>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</si>
  <si>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</si>
  <si>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</si>
  <si>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</si>
  <si>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</si>
  <si>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</si>
  <si>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</si>
  <si>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</si>
  <si>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</si>
  <si>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</si>
  <si>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</si>
  <si>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</si>
  <si>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</si>
  <si>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</si>
  <si>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</si>
  <si>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</si>
  <si>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</si>
  <si>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</si>
  <si>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</si>
  <si>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</si>
  <si>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</si>
  <si>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</si>
  <si>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</si>
  <si>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</si>
  <si>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</si>
  <si>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</si>
  <si>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</si>
  <si>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</si>
  <si>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</si>
  <si>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</si>
  <si>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</si>
  <si>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</si>
  <si>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</si>
  <si>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</si>
  <si>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</si>
  <si>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</si>
  <si>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</si>
  <si>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</si>
  <si>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</si>
  <si>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</si>
  <si>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</si>
  <si>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</si>
  <si>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</si>
  <si>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</si>
  <si>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</si>
  <si>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</si>
  <si>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</si>
  <si>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</si>
  <si>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</si>
  <si>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</si>
  <si>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</si>
  <si>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</si>
  <si>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</si>
  <si>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</si>
  <si>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</si>
  <si>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</si>
  <si>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</si>
  <si>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</si>
  <si>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</si>
  <si>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</si>
  <si>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</si>
  <si>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</si>
  <si>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</si>
  <si>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</si>
  <si>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</si>
  <si>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</si>
  <si>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</si>
  <si>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</si>
  <si>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</si>
  <si>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</si>
  <si>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</si>
  <si>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</si>
  <si>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</si>
  <si>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</si>
  <si>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</si>
  <si>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</si>
  <si>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</si>
  <si>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</si>
  <si>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</si>
  <si>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</si>
  <si>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</si>
  <si>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</si>
  <si>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</si>
  <si>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</si>
  <si>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</si>
  <si>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</si>
  <si>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</si>
  <si>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</si>
  <si>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</si>
  <si>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</si>
  <si>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</si>
  <si>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</si>
  <si>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</si>
  <si>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</si>
  <si>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</si>
  <si>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</si>
  <si>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</si>
  <si>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</si>
  <si>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</si>
  <si>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</si>
  <si>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</si>
  <si>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</si>
  <si>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</si>
  <si>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</si>
  <si>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</si>
  <si>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</si>
  <si>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</si>
  <si>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</si>
  <si>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</si>
  <si>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</si>
  <si>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</si>
  <si>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</si>
  <si>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</si>
  <si>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</si>
  <si>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</si>
  <si>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</si>
  <si>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</si>
  <si>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</si>
  <si>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</si>
  <si>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</si>
  <si>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</si>
  <si>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</si>
  <si>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</si>
  <si>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</si>
  <si>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</si>
  <si>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</si>
  <si>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</si>
  <si>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</si>
  <si>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</si>
  <si>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</si>
  <si>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</si>
  <si>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</si>
  <si>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</si>
  <si>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</si>
  <si>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</si>
  <si>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</si>
  <si>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</si>
  <si>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</si>
  <si>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</si>
  <si>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</si>
  <si>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</si>
  <si>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</si>
  <si>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</si>
  <si>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</si>
  <si>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</si>
  <si>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</si>
  <si>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</si>
  <si>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</si>
  <si>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</si>
  <si>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</si>
  <si>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</si>
  <si>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</si>
  <si>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</si>
  <si>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</si>
  <si>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</si>
  <si>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</si>
  <si>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</si>
  <si>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</si>
  <si>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</si>
  <si>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</si>
  <si>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</si>
  <si>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</si>
  <si>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</si>
  <si>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</si>
  <si>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</si>
  <si>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</si>
  <si>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</si>
  <si>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</si>
  <si>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</si>
  <si>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</si>
  <si>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</si>
  <si>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</si>
  <si>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</si>
  <si>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</si>
  <si>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</si>
  <si>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</si>
  <si>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</si>
  <si>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</si>
  <si>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</si>
  <si>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</si>
  <si>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</si>
  <si>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</si>
  <si>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</si>
  <si>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</si>
  <si>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</si>
  <si>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</si>
  <si>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</si>
  <si>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</si>
  <si>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</si>
  <si>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</si>
  <si>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</si>
  <si>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</si>
  <si>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</si>
  <si>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</si>
  <si>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</si>
  <si>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</si>
  <si>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</si>
  <si>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</si>
  <si>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</si>
  <si>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</si>
  <si>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</si>
  <si>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</si>
  <si>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</si>
  <si>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</si>
  <si>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</si>
  <si>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</si>
  <si>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</si>
  <si>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</si>
  <si>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</si>
  <si>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</si>
  <si>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</si>
  <si>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</si>
  <si>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</si>
  <si>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</si>
  <si>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</si>
  <si>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</si>
  <si>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</si>
  <si>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</si>
  <si>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</si>
  <si>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</si>
  <si>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</si>
  <si>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</si>
  <si>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</si>
  <si>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</si>
  <si>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</si>
  <si>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</si>
  <si>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</si>
  <si>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</si>
  <si>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</si>
  <si>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</si>
  <si>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</si>
  <si>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</si>
  <si>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</si>
  <si>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</si>
  <si>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</si>
  <si>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</si>
  <si>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</si>
  <si>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</si>
  <si>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</si>
  <si>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</si>
  <si>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</si>
  <si>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</si>
  <si>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</si>
  <si>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</si>
  <si>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</si>
  <si>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</si>
  <si>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</si>
  <si>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</si>
  <si>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</si>
  <si>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</si>
  <si>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</si>
  <si>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</si>
  <si>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</si>
  <si>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</si>
  <si>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</si>
  <si>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</si>
  <si>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</si>
  <si>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</si>
  <si>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</si>
  <si>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</si>
  <si>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</si>
  <si>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</si>
  <si>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</si>
  <si>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</si>
  <si>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</si>
  <si>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</si>
  <si>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</si>
  <si>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</si>
  <si>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</si>
  <si>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</si>
  <si>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</si>
  <si>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</si>
  <si>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</si>
  <si>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</si>
  <si>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</si>
  <si>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</si>
  <si>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</si>
  <si>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</si>
  <si>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</si>
  <si>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</si>
  <si>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</si>
  <si>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</si>
  <si>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</si>
  <si>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</si>
  <si>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</si>
  <si>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</si>
  <si>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</si>
  <si>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</si>
  <si>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</si>
  <si>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</si>
  <si>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</si>
  <si>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</si>
  <si>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</si>
  <si>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</si>
  <si>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</si>
  <si>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</si>
  <si>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</si>
  <si>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</si>
  <si>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</si>
  <si>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</si>
  <si>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</si>
  <si>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</si>
  <si>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</si>
  <si>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</si>
  <si>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</si>
  <si>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</si>
  <si>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</si>
  <si>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</si>
  <si>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</si>
  <si>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</si>
  <si>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</si>
  <si>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</si>
  <si>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</si>
  <si>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</si>
  <si>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</si>
  <si>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</si>
  <si>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</si>
  <si>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</si>
  <si>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</si>
  <si>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</si>
  <si>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</si>
  <si>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</si>
  <si>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</si>
  <si>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</si>
  <si>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</si>
  <si>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</si>
  <si>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</si>
  <si>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</si>
  <si>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</si>
  <si>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</si>
  <si>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</si>
  <si>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</si>
  <si>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</si>
  <si>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</si>
  <si>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</si>
  <si>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</si>
  <si>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</si>
  <si>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</si>
  <si>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</si>
  <si>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</si>
  <si>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</si>
  <si>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</si>
  <si>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</si>
  <si>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</si>
  <si>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</si>
  <si>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</si>
  <si>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</si>
  <si>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</si>
  <si>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</si>
  <si>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</si>
  <si>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</si>
  <si>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</si>
  <si>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</si>
  <si>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</si>
  <si>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</si>
  <si>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</si>
  <si>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</si>
  <si>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</si>
  <si>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</si>
  <si>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</si>
  <si>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</si>
  <si>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</si>
  <si>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</si>
  <si>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</si>
  <si>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</si>
  <si>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</si>
  <si>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</si>
  <si>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</si>
  <si>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</si>
  <si>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</si>
  <si>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</si>
  <si>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</si>
  <si>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</si>
  <si>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</si>
  <si>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</si>
  <si>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</si>
  <si>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</si>
  <si>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</si>
  <si>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</si>
  <si>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</si>
  <si>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</si>
  <si>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</si>
  <si>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</si>
  <si>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</si>
  <si>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</si>
  <si>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</si>
  <si>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</si>
  <si>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</si>
  <si>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</si>
  <si>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</si>
  <si>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</si>
  <si>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</si>
  <si>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</si>
  <si>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</si>
  <si>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</si>
  <si>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</si>
  <si>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</si>
  <si>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</si>
  <si>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</si>
  <si>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</si>
  <si>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</si>
  <si>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</si>
  <si>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</si>
  <si>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</si>
  <si>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</si>
  <si>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</si>
  <si>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</si>
  <si>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</si>
  <si>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</si>
  <si>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</si>
  <si>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</si>
  <si>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</si>
  <si>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</si>
  <si>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</si>
  <si>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</si>
  <si>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</si>
  <si>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</si>
  <si>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</si>
  <si>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</si>
  <si>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</si>
  <si>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</si>
  <si>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</si>
  <si>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</si>
  <si>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</si>
  <si>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</si>
  <si>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</si>
  <si>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</si>
  <si>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</si>
  <si>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</si>
  <si>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</si>
  <si>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</si>
  <si>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</si>
  <si>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</si>
  <si>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</si>
  <si>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</si>
  <si>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</si>
  <si>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</si>
  <si>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</si>
  <si>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</si>
  <si>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</si>
  <si>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</si>
  <si>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</si>
  <si>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</si>
  <si>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</si>
  <si>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</si>
  <si>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</si>
  <si>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</si>
  <si>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</si>
  <si>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</si>
  <si>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</si>
  <si>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</si>
  <si>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</si>
  <si>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</si>
  <si>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</si>
  <si>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</si>
  <si>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</si>
  <si>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</si>
  <si>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</si>
  <si>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</si>
  <si>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</si>
  <si>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</si>
  <si>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</si>
  <si>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</si>
  <si>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</si>
  <si>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</si>
  <si>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</si>
  <si>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</si>
  <si>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</si>
  <si>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</si>
  <si>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</si>
  <si>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</si>
  <si>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</si>
  <si>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</si>
  <si>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</si>
  <si>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</si>
  <si>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</si>
  <si>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</si>
  <si>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</si>
  <si>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</si>
  <si>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</si>
  <si>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</si>
  <si>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</si>
  <si>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</si>
  <si>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</si>
  <si>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</si>
  <si>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</si>
  <si>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</si>
  <si>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</si>
  <si>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</si>
  <si>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</si>
  <si>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</si>
  <si>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</si>
  <si>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</si>
  <si>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</si>
  <si>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</si>
  <si>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</si>
  <si>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</si>
  <si>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</si>
  <si>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</si>
  <si>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</si>
  <si>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</si>
  <si>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</si>
  <si>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</si>
  <si>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</si>
  <si>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</si>
  <si>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</si>
  <si>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</si>
  <si>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</si>
  <si>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</si>
  <si>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</si>
  <si>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</si>
  <si>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</si>
  <si>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</si>
  <si>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</si>
  <si>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</si>
  <si>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</si>
  <si>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</si>
  <si>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</si>
  <si>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</si>
  <si>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</si>
  <si>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</si>
  <si>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</si>
  <si>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</si>
  <si>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</si>
  <si>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</si>
  <si>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</si>
  <si>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</si>
  <si>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</si>
  <si>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</si>
  <si>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</si>
  <si>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</si>
  <si>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</si>
  <si>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</si>
  <si>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</si>
  <si>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</si>
  <si>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</si>
  <si>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</si>
  <si>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</si>
  <si>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</si>
  <si>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</si>
  <si>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</si>
  <si>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</si>
  <si>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</si>
  <si>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</si>
  <si>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</si>
  <si>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</si>
  <si>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</si>
  <si>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</si>
  <si>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</si>
  <si>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</si>
  <si>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</si>
  <si>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</si>
  <si>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</si>
  <si>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</si>
  <si>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</si>
  <si>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</si>
  <si>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</si>
  <si>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</si>
  <si>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</si>
  <si>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</si>
  <si>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</si>
  <si>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</si>
  <si>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</si>
  <si>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</si>
  <si>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</si>
  <si>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</si>
  <si>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</si>
  <si>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</si>
  <si>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</si>
  <si>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</si>
  <si>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</si>
  <si>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</si>
  <si>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</si>
  <si>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</si>
  <si>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</si>
  <si>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</si>
  <si>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</si>
  <si>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</si>
  <si>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</si>
  <si>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</si>
  <si>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</si>
  <si>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</si>
  <si>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</si>
  <si>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</si>
  <si>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</si>
  <si>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</si>
  <si>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</si>
  <si>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</si>
  <si>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</si>
  <si>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</si>
  <si>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</si>
  <si>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</si>
  <si>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</si>
  <si>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</si>
  <si>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</si>
  <si>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</si>
  <si>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</si>
  <si>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</si>
  <si>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</si>
  <si>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</si>
  <si>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</si>
  <si>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</si>
  <si>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</si>
  <si>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</si>
  <si>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</si>
  <si>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</si>
  <si>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</si>
  <si>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</si>
  <si>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</si>
  <si>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</si>
  <si>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</si>
  <si>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</si>
  <si>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</si>
  <si>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</si>
  <si>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</si>
  <si>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</si>
  <si>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</si>
  <si>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</si>
  <si>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</si>
  <si>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</si>
  <si>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</si>
  <si>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</si>
  <si>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</si>
  <si>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</si>
  <si>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</si>
  <si>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</si>
  <si>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</si>
  <si>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</si>
  <si>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</si>
  <si>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</si>
  <si>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</si>
  <si>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</si>
  <si>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</si>
  <si>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</si>
  <si>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</si>
  <si>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</si>
  <si>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</si>
  <si>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</si>
  <si>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</si>
  <si>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</si>
  <si>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</si>
  <si>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</si>
  <si>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</si>
  <si>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</si>
  <si>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</si>
  <si>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</si>
  <si>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</si>
  <si>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</si>
  <si>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</si>
  <si>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</si>
  <si>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</si>
  <si>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</si>
  <si>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</si>
  <si>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</si>
  <si>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</si>
  <si>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</si>
  <si>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</si>
  <si>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</si>
  <si>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</si>
  <si>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</si>
  <si>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</si>
  <si>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</si>
  <si>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</si>
  <si>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</si>
  <si>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</si>
  <si>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</si>
  <si>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</si>
  <si>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</si>
  <si>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</si>
  <si>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</si>
  <si>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</si>
  <si>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</si>
  <si>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</si>
  <si>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</si>
  <si>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</si>
  <si>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</si>
  <si>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</si>
  <si>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</si>
  <si>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</si>
  <si>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</si>
  <si>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</si>
  <si>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</si>
  <si>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</si>
  <si>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</si>
  <si>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</si>
  <si>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</si>
  <si>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</si>
  <si>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</si>
  <si>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</si>
  <si>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</si>
  <si>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</si>
  <si>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</si>
  <si>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</si>
  <si>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</si>
  <si>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</si>
  <si>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</si>
  <si>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</si>
  <si>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</si>
  <si>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</si>
  <si>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</si>
  <si>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</si>
  <si>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</si>
  <si>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</si>
  <si>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</si>
  <si>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</si>
  <si>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</si>
  <si>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</si>
  <si>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</si>
  <si>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</si>
  <si>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</si>
  <si>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</si>
  <si>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</si>
  <si>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</si>
  <si>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</si>
  <si>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</si>
  <si>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</si>
  <si>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</si>
  <si>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</si>
  <si>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</si>
  <si>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</si>
  <si>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</si>
  <si>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</si>
  <si>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</si>
  <si>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</si>
  <si>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</si>
  <si>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</si>
  <si>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</si>
  <si>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</si>
  <si>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</si>
  <si>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</si>
  <si>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</si>
  <si>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</si>
  <si>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</si>
  <si>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</si>
  <si>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</si>
  <si>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</si>
  <si>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</si>
  <si>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</si>
  <si>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</si>
  <si>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</si>
  <si>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</si>
  <si>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</si>
  <si>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</si>
  <si>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</si>
  <si>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</si>
  <si>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</si>
  <si>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</si>
  <si>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</si>
  <si>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</si>
  <si>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</si>
  <si>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</si>
  <si>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</si>
  <si>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</si>
  <si>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</si>
  <si>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</si>
  <si>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</si>
  <si>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</si>
  <si>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</si>
  <si>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</si>
  <si>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</si>
  <si>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</si>
  <si>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</si>
  <si>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</si>
  <si>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</si>
  <si>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</si>
  <si>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</si>
  <si>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</si>
  <si>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</si>
  <si>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</si>
  <si>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</si>
  <si>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</si>
  <si>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</si>
  <si>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</si>
  <si>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</si>
  <si>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</si>
  <si>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</si>
  <si>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</si>
  <si>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</si>
  <si>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</si>
  <si>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</si>
  <si>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</si>
  <si>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</si>
  <si>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</si>
  <si>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</si>
  <si>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</si>
  <si>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</si>
  <si>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</si>
  <si>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</si>
  <si>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</si>
  <si>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</si>
  <si>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</si>
  <si>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</si>
  <si>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</si>
  <si>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</si>
  <si>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</si>
  <si>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</si>
  <si>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</si>
  <si>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</si>
  <si>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</si>
  <si>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</si>
  <si>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</si>
  <si>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</si>
  <si>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</si>
  <si>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</si>
  <si>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</si>
  <si>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</si>
  <si>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</si>
  <si>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</si>
  <si>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</si>
  <si>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</si>
  <si>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</si>
  <si>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</si>
  <si>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</si>
  <si>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</si>
  <si>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</si>
  <si>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</si>
  <si>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</si>
  <si>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</si>
  <si>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</si>
  <si>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</si>
  <si>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</si>
  <si>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</si>
  <si>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</si>
  <si>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</si>
  <si>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</si>
  <si>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</si>
  <si>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</si>
  <si>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</si>
  <si>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</si>
  <si>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</si>
  <si>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</si>
  <si>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</si>
  <si>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</si>
  <si>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</si>
  <si>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</si>
  <si>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</si>
  <si>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</si>
  <si>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</si>
  <si>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</si>
  <si>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</si>
  <si>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</si>
  <si>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</si>
  <si>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</si>
  <si>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</si>
  <si>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</si>
  <si>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</si>
  <si>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</si>
  <si>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</si>
  <si>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</si>
  <si>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</si>
  <si>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</si>
  <si>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</si>
  <si>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</si>
  <si>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</si>
  <si>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</si>
  <si>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</si>
  <si>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</si>
  <si>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</si>
  <si>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</si>
  <si>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</si>
  <si>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</si>
  <si>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</si>
  <si>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</si>
  <si>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</si>
  <si>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</si>
  <si>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</si>
  <si>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</si>
  <si>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</si>
  <si>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</si>
  <si>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</si>
  <si>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</si>
  <si>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</si>
  <si>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</si>
  <si>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</si>
  <si>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</si>
  <si>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</si>
  <si>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</si>
  <si>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</si>
  <si>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</si>
  <si>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</si>
  <si>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</si>
  <si>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</si>
  <si>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</si>
  <si>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</si>
  <si>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</si>
  <si>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</si>
  <si>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</si>
  <si>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</si>
  <si>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</si>
  <si>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</si>
  <si>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</si>
  <si>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</si>
  <si>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</si>
  <si>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</si>
  <si>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</si>
  <si>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</si>
  <si>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</si>
  <si>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</si>
  <si>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</si>
  <si>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</si>
  <si>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</si>
  <si>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</si>
  <si>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</si>
  <si>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</si>
  <si>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</si>
  <si>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</si>
  <si>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</si>
  <si>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</si>
  <si>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</si>
  <si>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</si>
  <si>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</si>
  <si>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</si>
  <si>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</si>
  <si>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</si>
  <si>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</si>
  <si>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</si>
  <si>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</si>
  <si>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</si>
  <si>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</si>
  <si>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</si>
  <si>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</si>
  <si>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</si>
  <si>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</si>
  <si>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</si>
  <si>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</si>
  <si>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</si>
  <si>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</si>
  <si>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</si>
  <si>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</si>
  <si>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</si>
  <si>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</si>
  <si>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</si>
  <si>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</si>
  <si>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</si>
  <si>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</si>
  <si>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</si>
  <si>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</si>
  <si>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</si>
  <si>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</si>
  <si>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</si>
  <si>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</si>
  <si>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</si>
  <si>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</si>
  <si>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</si>
  <si>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</si>
  <si>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</si>
  <si>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</si>
  <si>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</si>
  <si>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</si>
  <si>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</si>
  <si>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</si>
  <si>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</si>
  <si>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</si>
  <si>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</si>
  <si>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</si>
  <si>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</si>
  <si>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</si>
  <si>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</si>
  <si>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</si>
  <si>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</si>
  <si>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</si>
  <si>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</si>
  <si>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</si>
  <si>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</si>
  <si>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</si>
  <si>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</si>
  <si>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</si>
  <si>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</si>
  <si>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</si>
  <si>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</si>
  <si>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</si>
  <si>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</si>
  <si>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</si>
  <si>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</si>
  <si>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</si>
  <si>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</si>
  <si>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</si>
  <si>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</si>
  <si>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</si>
  <si>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</si>
  <si>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</si>
  <si>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</si>
  <si>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</si>
  <si>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</si>
  <si>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</si>
  <si>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</si>
  <si>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</si>
  <si>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</si>
  <si>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</si>
  <si>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</si>
  <si>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</si>
  <si>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</si>
  <si>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</si>
  <si>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</si>
  <si>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</si>
  <si>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</si>
  <si>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</si>
  <si>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</si>
  <si>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</si>
  <si>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</si>
  <si>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</si>
  <si>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</si>
  <si>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</si>
  <si>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</si>
  <si>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</si>
  <si>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</si>
  <si>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</si>
  <si>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</si>
  <si>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</si>
  <si>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</si>
  <si>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</si>
  <si>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</si>
  <si>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</si>
  <si>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</si>
  <si>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</si>
  <si>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</si>
  <si>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</si>
  <si>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</si>
  <si>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</si>
  <si>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</si>
  <si>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</si>
  <si>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</si>
  <si>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</si>
  <si>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</si>
  <si>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</si>
  <si>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</si>
  <si>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</si>
  <si>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</si>
  <si>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</si>
  <si>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</si>
  <si>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</si>
  <si>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</si>
  <si>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</si>
  <si>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</si>
  <si>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</si>
  <si>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</si>
  <si>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</si>
  <si>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</si>
  <si>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</si>
  <si>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</si>
  <si>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</si>
  <si>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</si>
  <si>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</si>
  <si>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</si>
  <si>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</si>
  <si>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</si>
  <si>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</si>
  <si>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</si>
  <si>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</si>
  <si>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</si>
  <si>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</si>
  <si>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</si>
  <si>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</si>
  <si>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</si>
  <si>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</si>
  <si>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</si>
  <si>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</si>
  <si>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</si>
  <si>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</si>
  <si>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</si>
  <si>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</si>
  <si>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</si>
  <si>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</si>
  <si>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</si>
  <si>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</si>
  <si>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</si>
  <si>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</si>
  <si>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</si>
  <si>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</si>
  <si>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</si>
  <si>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</si>
  <si>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</si>
  <si>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</si>
  <si>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</si>
  <si>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</si>
  <si>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</si>
  <si>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</si>
  <si>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</si>
  <si>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</si>
  <si>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</si>
  <si>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</si>
  <si>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</si>
  <si>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</si>
  <si>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</si>
  <si>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</si>
  <si>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</si>
  <si>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</si>
  <si>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</si>
  <si>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</si>
  <si>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</si>
  <si>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</si>
  <si>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</si>
  <si>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</si>
  <si>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</si>
  <si>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</si>
  <si>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</si>
  <si>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</si>
  <si>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</si>
  <si>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</si>
  <si>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</si>
  <si>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</si>
  <si>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</si>
  <si>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</si>
  <si>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</si>
  <si>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</si>
  <si>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</si>
  <si>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</si>
  <si>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</si>
  <si>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</si>
  <si>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</si>
  <si>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</si>
  <si>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</si>
  <si>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</si>
  <si>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</si>
  <si>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</si>
  <si>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</si>
  <si>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</si>
  <si>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</si>
  <si>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</si>
  <si>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</si>
  <si>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</si>
  <si>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</si>
  <si>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</si>
  <si>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</si>
  <si>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</si>
  <si>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</si>
  <si>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</si>
  <si>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</si>
  <si>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</si>
  <si>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</si>
  <si>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</si>
  <si>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</si>
  <si>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</si>
  <si>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</si>
  <si>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</si>
  <si>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</si>
  <si>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</si>
  <si>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</si>
  <si>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</si>
  <si>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</si>
  <si>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</si>
  <si>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</si>
  <si>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</si>
  <si>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</si>
  <si>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</si>
  <si>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</si>
  <si>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</si>
  <si>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</si>
  <si>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</si>
  <si>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</si>
  <si>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</si>
  <si>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</si>
  <si>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</si>
  <si>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</si>
  <si>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</si>
  <si>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</si>
  <si>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</si>
  <si>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</si>
  <si>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</si>
  <si>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</si>
  <si>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</si>
  <si>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</si>
  <si>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</si>
  <si>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</si>
  <si>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</si>
  <si>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</si>
  <si>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</si>
  <si>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</si>
  <si>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</si>
  <si>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</si>
  <si>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</si>
  <si>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</si>
  <si>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</si>
  <si>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</si>
  <si>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</si>
  <si>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</si>
  <si>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</si>
  <si>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</si>
  <si>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</si>
  <si>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</si>
  <si>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</si>
  <si>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</si>
  <si>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</si>
  <si>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</si>
  <si>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</si>
  <si>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</si>
  <si>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</si>
  <si>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</si>
  <si>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</si>
  <si>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</si>
  <si>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</si>
  <si>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</si>
  <si>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</si>
  <si>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</si>
  <si>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</si>
  <si>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</si>
  <si>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</si>
  <si>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</si>
  <si>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</si>
  <si>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</si>
  <si>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</si>
  <si>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</si>
  <si>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</si>
  <si>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</si>
  <si>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</si>
  <si>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</si>
  <si>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</si>
  <si>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</si>
  <si>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</si>
  <si>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</si>
  <si>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</si>
  <si>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</si>
  <si>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</si>
  <si>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</si>
  <si>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</si>
  <si>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</si>
  <si>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</si>
  <si>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</si>
  <si>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</si>
  <si>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</si>
  <si>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</si>
  <si>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</si>
  <si>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</si>
  <si>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</si>
  <si>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</si>
  <si>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</si>
  <si>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</si>
  <si>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</si>
  <si>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</si>
  <si>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</si>
  <si>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</si>
  <si>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</si>
  <si>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</si>
  <si>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</si>
  <si>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</si>
  <si>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</si>
  <si>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</si>
  <si>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</si>
  <si>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</si>
  <si>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</si>
  <si>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</si>
  <si>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</si>
  <si>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</si>
  <si>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</si>
  <si>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</si>
  <si>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</si>
  <si>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</si>
  <si>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</si>
  <si>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</si>
  <si>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</si>
  <si>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</si>
  <si>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</si>
  <si>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</si>
  <si>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</si>
  <si>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</si>
  <si>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</si>
  <si>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</si>
  <si>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</si>
  <si>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</si>
  <si>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</si>
  <si>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</si>
  <si>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</si>
  <si>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</si>
  <si>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</si>
  <si>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</si>
  <si>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</si>
  <si>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</si>
  <si>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</si>
  <si>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</si>
  <si>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</si>
  <si>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</si>
  <si>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</si>
  <si>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</si>
  <si>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</si>
  <si>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</si>
  <si>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</si>
  <si>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</si>
  <si>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</si>
  <si>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</si>
  <si>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</si>
  <si>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</si>
  <si>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</si>
  <si>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</si>
  <si>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</si>
  <si>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</si>
  <si>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</si>
  <si>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</si>
  <si>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</si>
  <si>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</si>
  <si>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</si>
  <si>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</si>
  <si>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</si>
  <si>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</si>
  <si>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</si>
  <si>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</si>
  <si>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</si>
  <si>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</si>
  <si>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</si>
  <si>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</si>
  <si>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</si>
  <si>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</si>
  <si>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</si>
  <si>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</si>
  <si>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</si>
  <si>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</si>
  <si>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</si>
  <si>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</si>
  <si>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</si>
  <si>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</si>
  <si>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</si>
  <si>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</si>
  <si>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</si>
  <si>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</si>
  <si>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</si>
  <si>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</si>
  <si>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</si>
  <si>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</si>
  <si>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</si>
  <si>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</si>
  <si>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</si>
  <si>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</si>
  <si>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</si>
  <si>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</si>
  <si>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</si>
  <si>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</si>
  <si>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</si>
  <si>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</si>
  <si>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</si>
  <si>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</si>
  <si>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</si>
  <si>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</si>
  <si>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</si>
  <si>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</si>
  <si>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</si>
  <si>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</si>
  <si>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</si>
  <si>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</si>
  <si>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</si>
  <si>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</si>
  <si>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</si>
  <si>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</si>
  <si>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</si>
  <si>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</si>
  <si>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</si>
  <si>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</si>
  <si>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</si>
  <si>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</si>
  <si>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</si>
  <si>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</si>
  <si>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</si>
  <si>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</si>
  <si>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</si>
  <si>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</si>
  <si>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</si>
  <si>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</si>
  <si>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</si>
  <si>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</si>
  <si>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</si>
  <si>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</si>
  <si>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</si>
  <si>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</si>
  <si>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</si>
  <si>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</si>
  <si>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</si>
  <si>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</si>
  <si>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</si>
  <si>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</si>
  <si>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</si>
  <si>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</si>
  <si>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</si>
  <si>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</si>
  <si>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</si>
  <si>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</si>
  <si>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</si>
  <si>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</si>
  <si>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</si>
  <si>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</si>
  <si>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</si>
  <si>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</si>
  <si>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</si>
  <si>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</si>
  <si>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</si>
  <si>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</si>
  <si>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</si>
  <si>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</si>
  <si>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</si>
  <si>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</si>
  <si>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</si>
  <si>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</si>
  <si>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</si>
  <si>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</si>
  <si>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</si>
  <si>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</si>
  <si>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</si>
  <si>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</si>
  <si>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</si>
  <si>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</si>
  <si>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</si>
  <si>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</si>
  <si>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</si>
  <si>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</si>
  <si>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</si>
  <si>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</si>
  <si>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</si>
  <si>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</si>
  <si>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</si>
  <si>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</si>
  <si>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</si>
  <si>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</si>
  <si>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</si>
  <si>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</si>
  <si>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</si>
  <si>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</si>
  <si>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</si>
  <si>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</si>
  <si>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</si>
  <si>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</si>
  <si>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</si>
  <si>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</si>
  <si>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</si>
  <si>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</si>
  <si>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</si>
  <si>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</si>
  <si>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</si>
  <si>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</si>
  <si>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</si>
  <si>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</si>
  <si>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</si>
  <si>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</si>
  <si>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</si>
  <si>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</si>
  <si>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</si>
  <si>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</si>
  <si>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</si>
  <si>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</si>
  <si>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</si>
  <si>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</si>
  <si>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</si>
  <si>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</si>
  <si>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</si>
  <si>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</si>
  <si>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</si>
  <si>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</si>
  <si>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</si>
  <si>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</si>
  <si>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</si>
  <si>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</si>
  <si>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</si>
  <si>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</si>
  <si>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</si>
  <si>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</si>
  <si>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</si>
  <si>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</si>
  <si>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</si>
  <si>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</si>
  <si>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</si>
  <si>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</si>
  <si>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</si>
  <si>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</si>
  <si>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</si>
  <si>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</si>
  <si>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</si>
  <si>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</si>
  <si>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</si>
  <si>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</si>
  <si>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</si>
  <si>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</si>
  <si>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</si>
  <si>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</si>
  <si>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</si>
  <si>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</si>
  <si>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</si>
  <si>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</si>
  <si>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</si>
  <si>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</si>
  <si>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</si>
  <si>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</si>
  <si>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</si>
  <si>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</si>
  <si>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</si>
  <si>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</si>
  <si>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</si>
  <si>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</si>
  <si>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</si>
  <si>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</si>
  <si>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</si>
  <si>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</si>
  <si>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</si>
  <si>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</si>
  <si>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</si>
  <si>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</si>
  <si>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</si>
  <si>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</si>
  <si>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</si>
  <si>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</si>
  <si>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</si>
  <si>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</si>
  <si>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</si>
  <si>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</si>
  <si>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</si>
  <si>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</si>
  <si>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</si>
  <si>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</si>
  <si>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</si>
  <si>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</si>
  <si>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</si>
  <si>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</si>
  <si>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</si>
  <si>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</si>
  <si>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</si>
  <si>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</si>
  <si>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</si>
  <si>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</si>
  <si>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</si>
  <si>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</si>
  <si>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</si>
  <si>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</si>
  <si>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</si>
  <si>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</si>
  <si>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</si>
  <si>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</si>
  <si>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</si>
  <si>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</si>
  <si>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</si>
  <si>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</si>
  <si>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</si>
  <si>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</si>
  <si>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</si>
  <si>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</si>
  <si>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</si>
  <si>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</si>
  <si>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</si>
  <si>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</si>
  <si>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</si>
  <si>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</si>
  <si>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</si>
  <si>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</si>
  <si>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</si>
  <si>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</si>
  <si>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</si>
  <si>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</si>
  <si>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</si>
  <si>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</si>
  <si>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</si>
  <si>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</si>
  <si>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</si>
  <si>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</si>
  <si>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</si>
  <si>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</si>
  <si>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</si>
  <si>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</si>
  <si>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</si>
  <si>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</si>
  <si>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</si>
  <si>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</si>
  <si>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</si>
  <si>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</si>
  <si>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</si>
  <si>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</si>
  <si>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</si>
  <si>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</si>
  <si>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</si>
  <si>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</si>
  <si>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</si>
  <si>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</si>
  <si>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</si>
  <si>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</si>
  <si>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</si>
  <si>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</si>
  <si>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</si>
  <si>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</si>
  <si>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</si>
  <si>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</si>
  <si>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</si>
  <si>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</si>
  <si>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</si>
  <si>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</si>
  <si>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</si>
  <si>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</si>
  <si>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</si>
  <si>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</si>
  <si>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</si>
  <si>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</si>
  <si>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</si>
  <si>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</si>
  <si>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</si>
  <si>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</si>
  <si>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</si>
  <si>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</si>
  <si>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</si>
  <si>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</si>
  <si>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</si>
  <si>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</si>
  <si>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</si>
  <si>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</si>
  <si>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</si>
  <si>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</si>
  <si>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</si>
  <si>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</si>
  <si>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</si>
  <si>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</si>
  <si>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</si>
  <si>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</si>
  <si>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</si>
  <si>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</si>
  <si>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</si>
  <si>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</si>
  <si>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</si>
  <si>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</si>
  <si>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</si>
  <si>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</si>
  <si>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</si>
  <si>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</si>
  <si>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</si>
  <si>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</si>
  <si>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</si>
  <si>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</si>
  <si>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</si>
  <si>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</si>
  <si>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</si>
  <si>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</si>
  <si>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</si>
  <si>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</si>
  <si>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</si>
  <si>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</si>
  <si>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</si>
  <si>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</si>
  <si>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</si>
  <si>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</si>
  <si>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</si>
  <si>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</si>
  <si>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</si>
  <si>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</si>
  <si>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</si>
  <si>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</si>
  <si>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</si>
  <si>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</si>
  <si>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</si>
  <si>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</si>
  <si>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</si>
  <si>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</si>
  <si>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</si>
  <si>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</si>
  <si>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</si>
  <si>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</si>
  <si>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</si>
  <si>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</si>
  <si>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</si>
  <si>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</si>
  <si>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</si>
  <si>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</si>
  <si>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</si>
  <si>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</si>
  <si>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</si>
  <si>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</si>
  <si>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</si>
  <si>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</si>
  <si>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</si>
  <si>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</si>
  <si>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</si>
  <si>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</si>
  <si>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</si>
  <si>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</si>
  <si>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</si>
  <si>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</si>
  <si>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</si>
  <si>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</si>
  <si>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</si>
  <si>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</si>
  <si>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</si>
  <si>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</si>
  <si>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</si>
  <si>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</si>
  <si>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</si>
  <si>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</si>
  <si>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</si>
  <si>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</si>
  <si>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</si>
  <si>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</si>
  <si>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</si>
  <si>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</si>
  <si>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</si>
  <si>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</si>
  <si>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</si>
  <si>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</si>
  <si>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</si>
  <si>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</si>
  <si>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</si>
  <si>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</si>
  <si>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</si>
  <si>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</si>
  <si>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</si>
  <si>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</si>
  <si>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</si>
  <si>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</si>
  <si>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</si>
  <si>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</si>
  <si>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</si>
  <si>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</si>
  <si>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</si>
  <si>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</si>
  <si>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</si>
  <si>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</si>
  <si>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</si>
  <si>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</si>
  <si>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</si>
  <si>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</si>
  <si>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</si>
  <si>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</si>
  <si>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</si>
  <si>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</si>
  <si>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</si>
  <si>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</si>
  <si>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</si>
  <si>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</si>
  <si>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</si>
  <si>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</si>
  <si>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</si>
  <si>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</si>
  <si>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</si>
  <si>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</si>
  <si>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</si>
  <si>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</si>
  <si>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</si>
  <si>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</si>
  <si>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</si>
  <si>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</si>
  <si>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</si>
  <si>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</si>
  <si>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</si>
  <si>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</si>
  <si>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</si>
  <si>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</si>
  <si>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</si>
  <si>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</si>
  <si>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</si>
  <si>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</si>
  <si>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</si>
  <si>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</si>
  <si>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</si>
  <si>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</si>
  <si>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</si>
  <si>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</si>
  <si>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</si>
  <si>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</si>
  <si>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</si>
  <si>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</si>
  <si>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</si>
  <si>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</si>
  <si>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</si>
  <si>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</si>
  <si>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</si>
  <si>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</si>
  <si>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</si>
  <si>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</si>
  <si>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</si>
  <si>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</si>
  <si>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</si>
  <si>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</si>
  <si>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</si>
  <si>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</si>
  <si>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</si>
  <si>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</si>
  <si>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</si>
  <si>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</si>
  <si>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</si>
  <si>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</si>
  <si>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</si>
  <si>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</si>
  <si>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</si>
  <si>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</si>
  <si>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</si>
  <si>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</si>
  <si>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</si>
  <si>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</si>
  <si>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</si>
  <si>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</si>
  <si>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</si>
  <si>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</si>
  <si>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</si>
  <si>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</si>
  <si>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</si>
  <si>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</si>
  <si>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</si>
  <si>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</si>
  <si>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</si>
  <si>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</si>
  <si>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</si>
  <si>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</si>
  <si>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</si>
  <si>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</si>
  <si>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</si>
  <si>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</si>
  <si>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</si>
  <si>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</si>
  <si>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</si>
  <si>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</si>
  <si>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</si>
  <si>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</si>
  <si>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</si>
  <si>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</si>
  <si>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</si>
  <si>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</si>
  <si>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</si>
  <si>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</si>
  <si>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</si>
  <si>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</si>
  <si>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</si>
  <si>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</si>
  <si>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</si>
  <si>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</si>
  <si>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</si>
  <si>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</si>
  <si>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</si>
  <si>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</si>
  <si>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</si>
  <si>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</si>
  <si>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</si>
  <si>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</si>
  <si>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</si>
  <si>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</si>
  <si>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</si>
  <si>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</si>
  <si>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</si>
  <si>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</si>
  <si>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</si>
  <si>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</si>
  <si>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</si>
  <si>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</si>
  <si>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</si>
  <si>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</si>
  <si>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</si>
  <si>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</si>
  <si>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</si>
  <si>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</si>
  <si>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</si>
  <si>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</si>
  <si>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</si>
  <si>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</si>
  <si>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</si>
  <si>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</si>
  <si>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</si>
  <si>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</si>
  <si>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</si>
  <si>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</si>
  <si>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</si>
  <si>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</si>
  <si>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</si>
  <si>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</si>
  <si>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</si>
  <si>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</si>
  <si>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</si>
  <si>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</si>
  <si>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</si>
  <si>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</si>
  <si>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</si>
  <si>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</si>
  <si>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</si>
  <si>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</si>
  <si>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</si>
  <si>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</si>
  <si>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</si>
  <si>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</si>
  <si>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</si>
  <si>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</si>
  <si>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</si>
  <si>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</si>
  <si>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</si>
  <si>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</si>
  <si>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</si>
  <si>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</si>
  <si>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</si>
  <si>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</si>
  <si>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</si>
  <si>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</si>
  <si>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</si>
  <si>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</si>
  <si>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</si>
  <si>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</si>
  <si>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</si>
  <si>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</si>
  <si>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</si>
  <si>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</si>
  <si>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</si>
  <si>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</si>
  <si>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</si>
  <si>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</si>
  <si>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</si>
  <si>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</si>
  <si>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</si>
  <si>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</si>
  <si>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</si>
  <si>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</si>
  <si>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</si>
  <si>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</si>
  <si>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</si>
  <si>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</si>
  <si>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</si>
  <si>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</si>
  <si>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</si>
  <si>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</si>
  <si>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</si>
  <si>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</si>
  <si>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</si>
  <si>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</si>
  <si>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</si>
  <si>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</si>
  <si>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</si>
  <si>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</si>
  <si>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</si>
  <si>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</si>
  <si>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</si>
  <si>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</si>
  <si>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</si>
  <si>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</si>
  <si>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</si>
  <si>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</si>
  <si>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</si>
  <si>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</si>
  <si>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</si>
  <si>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</si>
  <si>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</si>
  <si>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</si>
  <si>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</si>
  <si>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</si>
  <si>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</si>
  <si>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</si>
  <si>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</si>
  <si>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</si>
  <si>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</si>
  <si>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</si>
  <si>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</si>
  <si>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</si>
  <si>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</si>
  <si>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</si>
  <si>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</si>
  <si>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</si>
  <si>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</si>
  <si>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</si>
  <si>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</si>
  <si>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</si>
  <si>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</si>
  <si>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</si>
  <si>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</si>
  <si>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</si>
  <si>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</si>
  <si>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</si>
  <si>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</si>
  <si>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</si>
  <si>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</si>
  <si>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</si>
  <si>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</si>
  <si>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</si>
  <si>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</si>
  <si>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</si>
  <si>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</si>
  <si>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</si>
  <si>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</si>
  <si>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</si>
  <si>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</si>
  <si>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</si>
  <si>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</si>
  <si>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</si>
  <si>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</si>
  <si>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</si>
  <si>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</si>
  <si>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</si>
  <si>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</si>
  <si>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</si>
  <si>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</si>
  <si>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</si>
  <si>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</si>
  <si>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</si>
  <si>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</si>
  <si>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</si>
  <si>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</si>
  <si>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</si>
  <si>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</si>
  <si>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</si>
  <si>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</si>
  <si>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</si>
  <si>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</si>
  <si>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</si>
  <si>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</si>
  <si>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</si>
  <si>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</si>
  <si>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</si>
  <si>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</si>
  <si>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</si>
  <si>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</si>
  <si>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</si>
  <si>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</si>
  <si>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</si>
  <si>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</si>
  <si>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</si>
  <si>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</si>
  <si>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</si>
  <si>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</si>
  <si>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</si>
  <si>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</si>
  <si>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</si>
  <si>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</si>
  <si>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</si>
  <si>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</si>
  <si>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</si>
  <si>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</si>
  <si>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</si>
  <si>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</si>
  <si>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</si>
  <si>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</si>
  <si>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</si>
  <si>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</si>
  <si>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</si>
  <si>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</si>
  <si>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</si>
  <si>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</si>
  <si>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</si>
  <si>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</si>
  <si>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</si>
  <si>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</si>
  <si>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</si>
  <si>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</si>
  <si>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</si>
  <si>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</si>
  <si>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</si>
  <si>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</si>
  <si>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</si>
  <si>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</si>
  <si>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</si>
  <si>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</si>
  <si>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</si>
  <si>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</si>
  <si>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</si>
  <si>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</si>
  <si>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</si>
  <si>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</si>
  <si>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</si>
  <si>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</si>
  <si>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</si>
  <si>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</si>
  <si>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</si>
  <si>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</si>
  <si>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</si>
  <si>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</si>
  <si>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</si>
  <si>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</si>
  <si>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</si>
  <si>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</si>
  <si>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</si>
  <si>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</si>
  <si>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</si>
  <si>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</si>
  <si>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</si>
  <si>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</si>
  <si>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</si>
  <si>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</si>
  <si>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</si>
  <si>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</si>
  <si>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</si>
  <si>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</si>
  <si>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</si>
  <si>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</si>
  <si>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</si>
  <si>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</si>
  <si>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</si>
  <si>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</si>
  <si>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</si>
  <si>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</si>
  <si>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</si>
  <si>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</si>
  <si>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</si>
  <si>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</si>
  <si>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</si>
  <si>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</si>
  <si>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</si>
  <si>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</si>
  <si>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</si>
  <si>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</si>
  <si>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</si>
  <si>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</si>
  <si>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</si>
  <si>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</si>
  <si>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</si>
  <si>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</si>
  <si>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</si>
  <si>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</si>
  <si>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</si>
  <si>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</si>
  <si>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</si>
  <si>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</si>
  <si>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</si>
  <si>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</si>
  <si>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</si>
  <si>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</si>
  <si>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</si>
  <si>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</si>
  <si>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</si>
  <si>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</si>
  <si>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</si>
  <si>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</si>
  <si>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</si>
  <si>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</si>
  <si>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</si>
  <si>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</si>
  <si>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</si>
  <si>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</si>
  <si>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</si>
  <si>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</si>
  <si>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</si>
  <si>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</si>
  <si>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</si>
  <si>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</si>
  <si>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</si>
  <si>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</si>
  <si>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</si>
  <si>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</si>
  <si>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</si>
  <si>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</si>
  <si>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</si>
  <si>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</si>
  <si>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</si>
  <si>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</si>
  <si>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</si>
  <si>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</si>
  <si>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</si>
  <si>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</si>
  <si>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</si>
  <si>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</si>
  <si>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</si>
  <si>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</si>
  <si>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</si>
  <si>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</si>
  <si>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</si>
  <si>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</si>
  <si>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</si>
  <si>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</si>
  <si>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</si>
  <si>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</si>
  <si>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</si>
  <si>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</si>
  <si>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</si>
  <si>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</si>
  <si>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</si>
  <si>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</si>
  <si>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</si>
  <si>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</si>
  <si>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</si>
  <si>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</si>
  <si>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</si>
  <si>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</si>
  <si>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</si>
  <si>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</si>
  <si>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</si>
  <si>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</si>
  <si>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</si>
  <si>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</si>
  <si>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</si>
  <si>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</si>
  <si>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</si>
  <si>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</si>
  <si>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</si>
  <si>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</si>
  <si>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</si>
  <si>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</si>
  <si>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</si>
  <si>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</si>
  <si>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</si>
  <si>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</si>
  <si>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</si>
  <si>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</si>
  <si>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</si>
  <si>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</si>
  <si>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</si>
  <si>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</si>
  <si>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</si>
  <si>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</si>
  <si>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</si>
  <si>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</si>
  <si>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</si>
  <si>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</si>
  <si>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</si>
  <si>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</si>
  <si>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</si>
  <si>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</si>
  <si>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</si>
  <si>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</si>
  <si>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</si>
  <si>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</si>
  <si>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</si>
  <si>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</si>
  <si>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</si>
  <si>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</si>
  <si>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</si>
  <si>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</si>
  <si>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</si>
  <si>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</si>
  <si>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</si>
  <si>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</si>
  <si>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</si>
  <si>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</si>
  <si>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</si>
  <si>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</si>
  <si>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</si>
  <si>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</si>
  <si>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</si>
  <si>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</si>
  <si>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</si>
  <si>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</si>
  <si>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</si>
  <si>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</si>
  <si>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</si>
  <si>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</si>
  <si>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</si>
  <si>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</si>
  <si>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</si>
  <si>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</si>
  <si>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</si>
  <si>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</si>
  <si>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</si>
  <si>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</si>
  <si>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</si>
  <si>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</si>
  <si>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</si>
  <si>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</si>
  <si>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</si>
  <si>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</si>
  <si>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</si>
  <si>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</si>
  <si>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</si>
  <si>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</si>
  <si>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</si>
  <si>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</si>
  <si>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</si>
  <si>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</si>
  <si>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</si>
  <si>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</si>
  <si>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</si>
  <si>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</si>
  <si>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</si>
  <si>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</si>
  <si>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</si>
  <si>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</si>
  <si>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</si>
  <si>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</si>
  <si>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</si>
  <si>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</si>
  <si>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</si>
  <si>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</si>
  <si>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</si>
  <si>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</si>
  <si>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</si>
  <si>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</si>
  <si>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</si>
  <si>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</si>
  <si>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</si>
  <si>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</si>
  <si>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</si>
  <si>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</si>
  <si>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</si>
  <si>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</si>
  <si>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</si>
  <si>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</si>
  <si>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</si>
  <si>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</si>
  <si>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</si>
  <si>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</si>
  <si>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</si>
  <si>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</si>
  <si>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</si>
  <si>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</si>
  <si>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</si>
  <si>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</si>
  <si>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</si>
  <si>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</si>
  <si>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</si>
  <si>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</si>
  <si>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</si>
  <si>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</si>
  <si>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</si>
  <si>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</si>
  <si>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</si>
  <si>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</si>
  <si>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</si>
  <si>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</si>
  <si>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</si>
  <si>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</si>
  <si>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</si>
  <si>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</si>
  <si>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</si>
  <si>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</si>
  <si>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</si>
  <si>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</si>
  <si>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</si>
  <si>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</si>
  <si>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</si>
  <si>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</si>
  <si>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</si>
  <si>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</si>
  <si>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</si>
  <si>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</si>
  <si>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</si>
  <si>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</si>
  <si>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</si>
  <si>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</si>
  <si>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</si>
  <si>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</si>
  <si>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</si>
  <si>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</si>
  <si>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</si>
  <si>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</si>
  <si>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</si>
  <si>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</si>
  <si>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</si>
  <si>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</si>
  <si>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</si>
  <si>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</si>
  <si>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</si>
  <si>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</si>
  <si>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</si>
  <si>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</si>
  <si>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</si>
  <si>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</si>
  <si>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</si>
  <si>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</si>
  <si>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</si>
  <si>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</si>
  <si>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</si>
  <si>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</si>
  <si>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</si>
  <si>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</si>
  <si>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</si>
  <si>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</si>
  <si>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</si>
  <si>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</si>
  <si>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</si>
  <si>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</si>
  <si>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</si>
  <si>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</si>
  <si>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</si>
  <si>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</si>
  <si>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</si>
  <si>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</si>
  <si>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</si>
  <si>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</si>
  <si>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</si>
  <si>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</si>
  <si>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</si>
  <si>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</si>
  <si>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</si>
  <si>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</si>
  <si>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</si>
  <si>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</si>
  <si>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</si>
  <si>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</si>
  <si>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</si>
  <si>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</si>
  <si>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</si>
  <si>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</si>
  <si>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</si>
  <si>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</si>
  <si>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</si>
  <si>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</si>
  <si>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</si>
  <si>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</si>
  <si>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</si>
  <si>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</si>
  <si>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</si>
  <si>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</si>
  <si>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</si>
  <si>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</si>
  <si>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</si>
  <si>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</si>
  <si>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</si>
  <si>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</si>
  <si>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</si>
  <si>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</si>
  <si>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</si>
  <si>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</si>
  <si>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</si>
  <si>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</si>
  <si>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</si>
  <si>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</si>
  <si>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</si>
  <si>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</si>
  <si>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</si>
  <si>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</si>
  <si>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</si>
  <si>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</si>
  <si>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</si>
  <si>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</si>
  <si>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</si>
  <si>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</si>
  <si>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</si>
  <si>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</si>
  <si>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</si>
  <si>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</si>
  <si>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</si>
  <si>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</si>
  <si>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</si>
  <si>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</si>
  <si>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</si>
  <si>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</si>
  <si>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</si>
  <si>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</si>
  <si>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</si>
  <si>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</si>
  <si>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</si>
  <si>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</si>
  <si>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</si>
  <si>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</si>
  <si>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</si>
  <si>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</si>
  <si>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</si>
  <si>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</si>
  <si>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</si>
  <si>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</si>
  <si>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</si>
  <si>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</si>
  <si>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</si>
  <si>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</si>
  <si>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</si>
  <si>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</si>
  <si>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</si>
  <si>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</si>
  <si>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</si>
  <si>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</si>
  <si>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</si>
  <si>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</si>
  <si>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</si>
  <si>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</si>
  <si>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</si>
  <si>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</si>
  <si>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</si>
  <si>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</si>
  <si>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</si>
  <si>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</si>
  <si>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</si>
  <si>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</si>
  <si>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</si>
  <si>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</si>
  <si>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</si>
  <si>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</si>
  <si>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</si>
  <si>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</si>
  <si>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</si>
  <si>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</si>
  <si>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</si>
  <si>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</si>
  <si>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</si>
  <si>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</si>
  <si>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</si>
  <si>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</si>
  <si>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</si>
  <si>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</si>
  <si>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</si>
  <si>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</si>
  <si>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</si>
  <si>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</si>
  <si>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</si>
  <si>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</si>
  <si>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</si>
  <si>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</si>
  <si>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</si>
  <si>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</si>
  <si>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</si>
  <si>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</si>
  <si>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</si>
  <si>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</si>
  <si>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</si>
  <si>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</si>
  <si>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</si>
  <si>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</si>
  <si>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</si>
  <si>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</si>
  <si>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</si>
  <si>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</si>
  <si>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</si>
  <si>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</si>
  <si>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</si>
  <si>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</si>
  <si>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</si>
  <si>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</si>
  <si>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</si>
  <si>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</si>
  <si>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</si>
  <si>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</si>
  <si>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</si>
  <si>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</si>
  <si>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</si>
  <si>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</si>
  <si>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</si>
  <si>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</si>
  <si>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</si>
  <si>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</si>
  <si>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</si>
  <si>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</si>
  <si>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</si>
  <si>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</si>
  <si>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</si>
  <si>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</si>
  <si>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</si>
  <si>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</si>
  <si>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</si>
  <si>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</si>
  <si>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</si>
  <si>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</si>
  <si>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</si>
  <si>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</si>
  <si>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</si>
  <si>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</si>
  <si>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</si>
  <si>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</si>
  <si>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</si>
  <si>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</si>
  <si>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</si>
  <si>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</si>
  <si>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</si>
  <si>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</si>
  <si>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</si>
  <si>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</si>
  <si>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</si>
  <si>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</si>
  <si>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</si>
  <si>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</si>
  <si>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</si>
  <si>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</si>
  <si>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</si>
  <si>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</si>
  <si>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</si>
  <si>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</si>
  <si>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</si>
  <si>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</si>
  <si>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</si>
  <si>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</si>
  <si>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</si>
  <si>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</si>
  <si>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</si>
  <si>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</si>
  <si>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</si>
  <si>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</si>
  <si>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</si>
  <si>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</si>
  <si>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</si>
  <si>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</si>
  <si>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</si>
  <si>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</si>
  <si>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</si>
  <si>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</si>
  <si>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</si>
  <si>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</si>
  <si>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</si>
  <si>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</si>
  <si>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</si>
  <si>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</si>
  <si>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</si>
  <si>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</si>
  <si>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</si>
  <si>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</si>
  <si>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</si>
  <si>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</si>
  <si>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</si>
  <si>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</si>
  <si>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</si>
  <si>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</si>
  <si>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</si>
  <si>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</si>
  <si>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</si>
  <si>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</si>
  <si>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</si>
  <si>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</si>
  <si>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</si>
  <si>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</si>
  <si>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</si>
  <si>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</si>
  <si>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</si>
  <si>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</si>
  <si>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</si>
  <si>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</si>
  <si>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</si>
  <si>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</si>
  <si>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</si>
  <si>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</si>
  <si>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</si>
  <si>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</si>
  <si>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</si>
  <si>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</si>
  <si>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</si>
  <si>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</si>
  <si>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</si>
  <si>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</si>
  <si>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</si>
  <si>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</si>
  <si>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</si>
  <si>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</si>
  <si>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</si>
  <si>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</si>
  <si>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</si>
  <si>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</si>
  <si>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</si>
  <si>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</si>
  <si>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</si>
  <si>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</si>
  <si>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</si>
  <si>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</si>
  <si>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</si>
  <si>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</si>
  <si>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</si>
  <si>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</si>
  <si>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</si>
  <si>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</si>
  <si>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</si>
  <si>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</si>
  <si>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</si>
  <si>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</si>
  <si>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</si>
  <si>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</si>
  <si>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</si>
  <si>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</si>
  <si>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</si>
  <si>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</si>
  <si>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</si>
  <si>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</si>
  <si>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</si>
  <si>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</si>
  <si>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</si>
  <si>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</si>
  <si>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</si>
  <si>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</si>
  <si>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</si>
  <si>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</si>
  <si>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</si>
  <si>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</si>
  <si>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</si>
  <si>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</si>
  <si>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</si>
  <si>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</si>
  <si>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</si>
  <si>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</si>
  <si>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</si>
  <si>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</si>
  <si>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</si>
  <si>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</si>
  <si>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</si>
  <si>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</si>
  <si>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</si>
  <si>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</si>
  <si>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</si>
  <si>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</si>
  <si>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</si>
  <si>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</si>
  <si>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</si>
  <si>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</si>
  <si>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</si>
  <si>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</si>
  <si>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</si>
  <si>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</si>
  <si>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</si>
  <si>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</si>
  <si>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</si>
  <si>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</si>
  <si>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</si>
  <si>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</si>
  <si>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</si>
  <si>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</si>
  <si>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</si>
  <si>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</si>
  <si>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</si>
  <si>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</si>
  <si>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</si>
  <si>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</si>
  <si>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</si>
  <si>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</si>
  <si>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</si>
  <si>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</si>
  <si>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</si>
  <si>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</si>
  <si>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</si>
  <si>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</si>
  <si>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</si>
  <si>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</si>
  <si>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</si>
  <si>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</si>
  <si>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</si>
  <si>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</si>
  <si>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</si>
  <si>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</si>
  <si>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</si>
  <si>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</si>
  <si>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</si>
  <si>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</si>
  <si>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</si>
  <si>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</si>
  <si>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</si>
  <si>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</si>
  <si>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</si>
  <si>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</si>
  <si>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</si>
  <si>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</si>
  <si>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</si>
  <si>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</si>
  <si>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</si>
  <si>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</si>
  <si>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</si>
  <si>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</si>
  <si>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</si>
  <si>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</si>
  <si>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</si>
  <si>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</si>
  <si>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</si>
  <si>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</si>
  <si>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</si>
  <si>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</si>
  <si>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</si>
  <si>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</si>
  <si>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</si>
  <si>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</si>
  <si>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</si>
  <si>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</si>
  <si>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</si>
  <si>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</si>
  <si>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</si>
  <si>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</si>
  <si>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</si>
  <si>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</si>
  <si>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</si>
  <si>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</si>
  <si>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</si>
  <si>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</si>
  <si>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</si>
  <si>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</si>
  <si>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</si>
  <si>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</si>
  <si>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</si>
  <si>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</si>
  <si>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</si>
  <si>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</si>
  <si>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</si>
  <si>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</si>
  <si>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</si>
  <si>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</si>
  <si>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</si>
  <si>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</si>
  <si>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</si>
  <si>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</si>
  <si>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</si>
  <si>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</si>
  <si>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</si>
  <si>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</si>
  <si>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</si>
  <si>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</si>
  <si>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</si>
  <si>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</si>
  <si>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</si>
  <si>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</si>
  <si>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</si>
  <si>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</si>
  <si>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</si>
  <si>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</si>
  <si>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</si>
  <si>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</si>
  <si>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</si>
  <si>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</si>
  <si>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</si>
  <si>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</si>
  <si>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</si>
  <si>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</si>
  <si>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</si>
  <si>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</si>
  <si>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</si>
  <si>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</si>
  <si>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</si>
  <si>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</si>
  <si>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</si>
  <si>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</si>
  <si>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</si>
  <si>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</si>
  <si>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</si>
  <si>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</si>
  <si>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</si>
  <si>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</si>
  <si>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</si>
  <si>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</si>
  <si>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</si>
  <si>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</si>
  <si>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</si>
  <si>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</si>
  <si>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</si>
  <si>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</si>
  <si>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</si>
  <si>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</si>
  <si>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</si>
  <si>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</si>
  <si>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</si>
  <si>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</si>
  <si>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</si>
  <si>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</si>
  <si>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</si>
  <si>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</si>
  <si>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</si>
  <si>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</si>
  <si>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</si>
  <si>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</si>
  <si>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</si>
  <si>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</si>
  <si>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</si>
  <si>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</si>
  <si>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</si>
  <si>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</si>
  <si>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</si>
  <si>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</si>
  <si>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</si>
  <si>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</si>
  <si>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</si>
  <si>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</si>
  <si>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</si>
  <si>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</si>
  <si>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</si>
  <si>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</si>
  <si>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</si>
  <si>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</si>
  <si>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</si>
  <si>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</si>
  <si>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</si>
  <si>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</si>
  <si>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</si>
  <si>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</si>
  <si>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</si>
  <si>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</si>
  <si>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</si>
  <si>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</si>
  <si>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</si>
  <si>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</si>
  <si>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</si>
  <si>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</si>
  <si>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</si>
  <si>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</si>
  <si>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</si>
  <si>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</si>
  <si>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</si>
  <si>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</si>
  <si>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</si>
  <si>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</si>
  <si>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</si>
  <si>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</si>
  <si>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</si>
  <si>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</si>
  <si>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</si>
  <si>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</si>
  <si>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</si>
  <si>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</si>
  <si>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</si>
  <si>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</si>
  <si>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</si>
  <si>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</si>
  <si>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</si>
  <si>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</si>
  <si>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</si>
  <si>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</si>
  <si>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</si>
  <si>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</si>
  <si>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</si>
  <si>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</si>
  <si>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</si>
  <si>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</si>
  <si>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</si>
  <si>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</si>
  <si>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</si>
  <si>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</si>
  <si>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</si>
  <si>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</si>
  <si>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</si>
  <si>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</si>
  <si>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</si>
  <si>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</si>
  <si>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</si>
  <si>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</si>
  <si>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</si>
  <si>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</si>
  <si>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</si>
  <si>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</si>
  <si>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</si>
  <si>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</si>
  <si>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</si>
  <si>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</si>
  <si>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</si>
  <si>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</si>
  <si>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</si>
  <si>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</si>
  <si>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</si>
  <si>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</si>
  <si>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</si>
  <si>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</si>
  <si>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</si>
  <si>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</si>
  <si>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</si>
  <si>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</si>
  <si>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</si>
  <si>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</si>
  <si>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</si>
  <si>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</si>
  <si>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</si>
  <si>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</si>
  <si>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</si>
  <si>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</si>
  <si>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</si>
  <si>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</si>
  <si>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</si>
  <si>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</si>
  <si>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</si>
  <si>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</si>
  <si>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</si>
  <si>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</si>
  <si>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</si>
  <si>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</si>
  <si>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</si>
  <si>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</si>
  <si>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</si>
  <si>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</si>
  <si>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</si>
  <si>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</si>
  <si>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</si>
  <si>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</si>
  <si>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</si>
  <si>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</si>
  <si>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</si>
  <si>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</si>
  <si>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</si>
  <si>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</si>
  <si>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</si>
  <si>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</si>
  <si>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</si>
  <si>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</si>
  <si>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</si>
  <si>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</si>
  <si>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</si>
  <si>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</si>
  <si>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</si>
  <si>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</si>
  <si>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</si>
  <si>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</si>
  <si>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</si>
  <si>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</si>
  <si>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</si>
  <si>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</si>
  <si>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</si>
  <si>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</si>
  <si>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</si>
  <si>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</si>
  <si>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</si>
  <si>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</si>
  <si>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</si>
  <si>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</si>
  <si>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</si>
  <si>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</si>
  <si>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</si>
  <si>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</si>
  <si>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</si>
  <si>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</si>
  <si>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</si>
  <si>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</si>
  <si>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</si>
  <si>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</si>
  <si>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</si>
  <si>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</si>
  <si>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</si>
  <si>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</si>
  <si>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</si>
  <si>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</si>
  <si>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</si>
  <si>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</si>
  <si>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</si>
  <si>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</si>
  <si>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</si>
  <si>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</si>
  <si>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</si>
  <si>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</si>
  <si>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</si>
  <si>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</si>
  <si>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</si>
  <si>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</si>
  <si>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</si>
  <si>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</si>
  <si>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</si>
  <si>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</si>
  <si>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</si>
  <si>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</si>
  <si>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</si>
  <si>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</si>
  <si>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</si>
  <si>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</si>
  <si>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</si>
  <si>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</si>
  <si>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</si>
  <si>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</si>
  <si>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</si>
  <si>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</si>
  <si>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</si>
  <si>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</si>
  <si>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</si>
  <si>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</si>
  <si>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</si>
  <si>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</si>
  <si>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</si>
  <si>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</si>
  <si>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</si>
  <si>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</si>
  <si>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</si>
  <si>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</si>
  <si>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</si>
  <si>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</si>
  <si>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</si>
  <si>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</si>
  <si>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</si>
  <si>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</si>
  <si>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</si>
  <si>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</si>
  <si>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</si>
  <si>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</si>
  <si>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</si>
  <si>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</si>
  <si>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</si>
  <si>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</si>
  <si>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</si>
  <si>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</si>
  <si>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</si>
  <si>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</si>
  <si>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</si>
  <si>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</si>
  <si>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</si>
  <si>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</si>
  <si>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</si>
  <si>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</si>
  <si>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</si>
  <si>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</si>
  <si>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</si>
  <si>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</si>
  <si>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</si>
  <si>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</si>
  <si>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</si>
  <si>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</si>
  <si>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</si>
  <si>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</si>
  <si>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</si>
  <si>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</si>
  <si>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</si>
  <si>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</si>
  <si>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</si>
  <si>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</si>
  <si>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</si>
  <si>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</si>
  <si>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</si>
  <si>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</si>
  <si>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</si>
  <si>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</si>
  <si>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</si>
  <si>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</si>
  <si>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</si>
  <si>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</si>
  <si>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</si>
  <si>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</si>
  <si>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</si>
  <si>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</si>
  <si>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</si>
  <si>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</si>
  <si>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</si>
  <si>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</si>
  <si>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</si>
  <si>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</si>
  <si>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</si>
  <si>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</si>
  <si>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</si>
  <si>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</si>
  <si>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</si>
  <si>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</si>
  <si>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</si>
  <si>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</si>
  <si>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</si>
  <si>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</si>
  <si>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</si>
  <si>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</si>
  <si>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</si>
  <si>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</si>
  <si>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</si>
  <si>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</si>
  <si>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</si>
  <si>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</si>
  <si>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</si>
  <si>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</si>
  <si>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</si>
  <si>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</si>
  <si>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</si>
  <si>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</si>
  <si>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</si>
  <si>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</si>
  <si>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</si>
  <si>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</si>
  <si>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</si>
  <si>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</si>
  <si>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</si>
  <si>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</si>
  <si>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</si>
  <si>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</si>
  <si>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</si>
  <si>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</si>
  <si>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</si>
  <si>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</si>
  <si>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</si>
  <si>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</si>
  <si>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</si>
  <si>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</si>
  <si>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</si>
  <si>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</si>
  <si>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</si>
  <si>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</si>
  <si>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</si>
  <si>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</si>
  <si>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</si>
  <si>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</si>
  <si>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</si>
  <si>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</si>
  <si>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</si>
  <si>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</si>
  <si>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</si>
  <si>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</si>
  <si>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</si>
  <si>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</si>
  <si>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</si>
  <si>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</si>
  <si>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</si>
  <si>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</si>
  <si>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</si>
  <si>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</si>
  <si>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</si>
  <si>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</si>
  <si>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</si>
  <si>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</si>
  <si>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</si>
  <si>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</si>
  <si>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</si>
  <si>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</si>
  <si>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</si>
  <si>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</si>
  <si>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</si>
  <si>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</si>
  <si>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</si>
  <si>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</si>
  <si>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</si>
  <si>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</si>
  <si>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</si>
  <si>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</si>
  <si>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</si>
  <si>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</si>
  <si>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</si>
  <si>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</si>
  <si>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</si>
  <si>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</si>
  <si>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</si>
  <si>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</si>
  <si>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</si>
  <si>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</si>
  <si>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</si>
  <si>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</si>
  <si>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</si>
  <si>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</si>
  <si>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</si>
  <si>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</si>
  <si>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</si>
  <si>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</si>
  <si>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</si>
  <si>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</si>
  <si>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</si>
  <si>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</si>
  <si>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</si>
  <si>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</si>
  <si>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</si>
  <si>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</si>
  <si>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</si>
  <si>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</si>
  <si>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</si>
  <si>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</si>
  <si>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</si>
  <si>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</si>
  <si>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</si>
  <si>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</si>
  <si>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</si>
  <si>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</si>
  <si>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</si>
  <si>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</si>
  <si>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</si>
  <si>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</si>
  <si>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</si>
  <si>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</si>
  <si>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</si>
  <si>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</si>
  <si>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</si>
  <si>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</si>
  <si>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</si>
  <si>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</si>
  <si>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</si>
  <si>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</si>
  <si>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</si>
  <si>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</si>
  <si>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</si>
  <si>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</si>
  <si>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</si>
  <si>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</si>
  <si>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</si>
  <si>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</si>
  <si>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</si>
  <si>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</si>
  <si>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</si>
  <si>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</si>
  <si>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</si>
  <si>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</si>
  <si>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</si>
  <si>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</si>
  <si>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</si>
  <si>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</si>
  <si>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</si>
  <si>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</si>
  <si>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</si>
  <si>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</si>
  <si>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</si>
  <si>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</si>
  <si>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</si>
  <si>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</si>
  <si>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</si>
  <si>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</si>
  <si>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</si>
  <si>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</si>
  <si>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</si>
  <si>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</si>
  <si>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</si>
  <si>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</si>
  <si>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</si>
  <si>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</si>
  <si>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</si>
  <si>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</si>
  <si>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</si>
  <si>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</si>
  <si>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</si>
  <si>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</si>
  <si>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</si>
  <si>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</si>
  <si>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</si>
  <si>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</si>
  <si>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</si>
  <si>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</si>
  <si>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</si>
  <si>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</si>
  <si>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</si>
  <si>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</si>
  <si>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</si>
  <si>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</si>
  <si>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</si>
  <si>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</si>
  <si>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</si>
  <si>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</si>
  <si>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</si>
  <si>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</si>
  <si>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</si>
  <si>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</si>
  <si>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</si>
  <si>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</si>
  <si>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</si>
  <si>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</si>
  <si>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</si>
  <si>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</si>
  <si>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</si>
  <si>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</si>
  <si>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</si>
  <si>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</si>
  <si>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</si>
  <si>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</si>
  <si>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</si>
  <si>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</si>
  <si>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</si>
  <si>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</si>
  <si>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</si>
  <si>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</si>
  <si>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</si>
  <si>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</si>
  <si>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</si>
  <si>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</si>
  <si>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</si>
  <si>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</si>
  <si>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</si>
  <si>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</si>
  <si>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</si>
  <si>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</si>
  <si>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</si>
  <si>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</si>
  <si>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</si>
  <si>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</si>
  <si>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</si>
  <si>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</si>
  <si>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</si>
  <si>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</si>
  <si>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</si>
  <si>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</si>
  <si>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</si>
  <si>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</si>
  <si>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</si>
  <si>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</si>
  <si>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</si>
  <si>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</si>
  <si>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</si>
  <si>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</si>
  <si>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</si>
  <si>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</si>
  <si>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</si>
  <si>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</si>
  <si>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</si>
  <si>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</si>
  <si>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</si>
  <si>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</si>
  <si>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</si>
  <si>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</si>
  <si>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</si>
  <si>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</si>
  <si>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</si>
  <si>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</si>
  <si>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</si>
  <si>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</si>
  <si>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</si>
  <si>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</si>
  <si>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</si>
  <si>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</si>
  <si>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</si>
  <si>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</si>
  <si>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</si>
  <si>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</si>
  <si>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</si>
  <si>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</si>
  <si>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</si>
  <si>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</si>
  <si>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</si>
  <si>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</si>
  <si>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</si>
  <si>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</si>
  <si>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</si>
  <si>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</si>
  <si>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</si>
  <si>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</si>
  <si>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</si>
  <si>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</si>
  <si>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</si>
  <si>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</si>
  <si>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</si>
  <si>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</si>
  <si>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</si>
  <si>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</si>
  <si>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</si>
  <si>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</si>
  <si>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</si>
  <si>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</si>
  <si>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</si>
  <si>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</si>
  <si>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</si>
  <si>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</si>
  <si>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</si>
  <si>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</si>
  <si>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</si>
  <si>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</si>
  <si>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</si>
  <si>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</si>
  <si>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</si>
  <si>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</si>
  <si>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</si>
  <si>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</si>
  <si>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</si>
  <si>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</si>
  <si>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</si>
  <si>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</si>
  <si>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</si>
  <si>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</si>
  <si>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</si>
  <si>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</si>
  <si>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</si>
  <si>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</si>
  <si>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</si>
  <si>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</si>
  <si>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</si>
  <si>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</si>
  <si>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</si>
  <si>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</si>
  <si>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</si>
  <si>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</si>
  <si>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</si>
  <si>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</si>
  <si>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</si>
  <si>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</si>
  <si>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</si>
  <si>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</si>
  <si>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</si>
  <si>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</si>
  <si>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</si>
  <si>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</si>
  <si>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</si>
  <si>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</si>
  <si>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</si>
  <si>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</si>
  <si>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</si>
  <si>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</si>
  <si>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</si>
  <si>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</si>
  <si>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</si>
  <si>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</si>
  <si>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</si>
  <si>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</si>
  <si>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</si>
  <si>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</si>
  <si>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</si>
  <si>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</si>
  <si>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</si>
  <si>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</si>
  <si>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</si>
  <si>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</si>
  <si>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</si>
  <si>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</si>
  <si>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</si>
  <si>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</si>
  <si>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</si>
  <si>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</si>
  <si>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</si>
  <si>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</si>
  <si>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</si>
  <si>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</si>
  <si>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</si>
  <si>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</si>
  <si>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</si>
  <si>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</si>
  <si>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</si>
  <si>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</si>
  <si>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</si>
  <si>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</si>
  <si>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</si>
  <si>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</si>
  <si>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</si>
  <si>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</si>
  <si>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</si>
  <si>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</si>
  <si>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</si>
  <si>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</si>
  <si>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</si>
  <si>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</si>
  <si>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</si>
  <si>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</si>
  <si>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</si>
  <si>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</si>
  <si>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</si>
  <si>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</si>
  <si>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</si>
  <si>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</si>
  <si>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</si>
  <si>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</si>
  <si>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</si>
  <si>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</si>
  <si>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</si>
  <si>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</si>
  <si>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</si>
  <si>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</si>
  <si>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</si>
  <si>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</si>
  <si>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</si>
  <si>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</si>
  <si>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</si>
  <si>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</si>
  <si>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</si>
  <si>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</si>
  <si>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</si>
  <si>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</si>
  <si>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</si>
  <si>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</si>
  <si>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</si>
  <si>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</si>
  <si>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</si>
  <si>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</si>
  <si>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</si>
  <si>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</si>
  <si>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</si>
  <si>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</si>
  <si>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</si>
  <si>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</si>
  <si>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</si>
  <si>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</si>
  <si>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</si>
  <si>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</si>
  <si>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</si>
  <si>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</si>
  <si>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</si>
  <si>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</si>
  <si>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</si>
  <si>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</si>
  <si>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</si>
  <si>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</si>
  <si>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</si>
  <si>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</si>
  <si>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</si>
  <si>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</si>
  <si>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</si>
  <si>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</si>
  <si>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</si>
  <si>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</si>
  <si>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</si>
  <si>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</si>
  <si>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</si>
  <si>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</si>
  <si>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</si>
  <si>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</si>
  <si>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</si>
  <si>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</si>
  <si>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</si>
  <si>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</si>
  <si>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</si>
  <si>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</si>
  <si>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</si>
  <si>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</si>
  <si>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</si>
  <si>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</si>
  <si>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</si>
  <si>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</si>
  <si>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</si>
  <si>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</si>
  <si>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</si>
  <si>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</si>
  <si>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</si>
  <si>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</si>
  <si>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</si>
  <si>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</si>
  <si>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</si>
  <si>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</si>
  <si>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</si>
  <si>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</si>
  <si>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</si>
  <si>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</si>
  <si>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</si>
  <si>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</si>
  <si>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</si>
  <si>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</si>
  <si>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</si>
  <si>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</si>
  <si>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</si>
  <si>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</si>
  <si>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</si>
  <si>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</si>
  <si>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</si>
  <si>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</si>
  <si>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</si>
  <si>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</si>
  <si>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</si>
  <si>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</si>
  <si>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</si>
  <si>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</si>
  <si>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</si>
  <si>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</si>
  <si>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</si>
  <si>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</si>
  <si>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</si>
  <si>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</si>
  <si>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</si>
  <si>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</si>
  <si>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</si>
  <si>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</si>
  <si>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</si>
  <si>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</si>
  <si>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</si>
  <si>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</si>
  <si>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</si>
  <si>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</si>
  <si>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</si>
  <si>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</si>
  <si>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</si>
  <si>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</si>
  <si>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</si>
  <si>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</si>
  <si>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</si>
  <si>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</si>
  <si>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</si>
  <si>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</si>
  <si>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</si>
  <si>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</si>
  <si>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</si>
  <si>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</si>
  <si>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</si>
  <si>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</si>
  <si>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</si>
  <si>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</si>
  <si>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</si>
  <si>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</si>
  <si>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</si>
  <si>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</si>
  <si>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</si>
  <si>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</si>
  <si>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</si>
  <si>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</si>
  <si>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</si>
  <si>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</si>
  <si>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</si>
  <si>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</si>
  <si>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</si>
  <si>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</si>
  <si>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</si>
  <si>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</si>
  <si>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</si>
  <si>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</si>
  <si>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</si>
  <si>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</si>
  <si>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</si>
  <si>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</si>
  <si>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</si>
  <si>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</si>
  <si>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</si>
  <si>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</si>
  <si>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</si>
  <si>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</si>
  <si>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</si>
  <si>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</si>
  <si>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</si>
  <si>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</si>
  <si>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</si>
  <si>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</si>
  <si>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</si>
  <si>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</si>
  <si>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</si>
  <si>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</si>
  <si>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</si>
  <si>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</si>
  <si>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</si>
  <si>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</si>
  <si>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</si>
  <si>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</si>
  <si>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</si>
  <si>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</si>
  <si>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</si>
  <si>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</si>
  <si>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</si>
  <si>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</si>
  <si>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</si>
  <si>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</si>
  <si>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</si>
  <si>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</si>
  <si>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</si>
  <si>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</si>
  <si>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</si>
  <si>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</si>
  <si>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</si>
  <si>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</si>
  <si>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</si>
  <si>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</si>
  <si>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</si>
  <si>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</si>
  <si>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</si>
  <si>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</si>
  <si>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</si>
  <si>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</si>
  <si>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</si>
  <si>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</si>
  <si>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</si>
  <si>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</si>
  <si>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</si>
  <si>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</si>
  <si>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</si>
  <si>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</si>
  <si>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</si>
  <si>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</si>
  <si>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</si>
  <si>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</si>
  <si>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</si>
  <si>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</si>
  <si>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</si>
  <si>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</si>
  <si>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</si>
  <si>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</si>
  <si>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</si>
  <si>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</si>
  <si>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</si>
  <si>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</si>
  <si>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</si>
  <si>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</si>
  <si>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</si>
  <si>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</si>
  <si>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</si>
  <si>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</si>
  <si>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</si>
  <si>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</si>
  <si>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</si>
  <si>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</si>
  <si>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</si>
  <si>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</si>
  <si>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</si>
  <si>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</si>
  <si>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</si>
  <si>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</si>
  <si>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</si>
  <si>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</si>
  <si>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</si>
  <si>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</si>
  <si>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</si>
  <si>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</si>
  <si>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</si>
  <si>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</si>
  <si>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</si>
  <si>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</si>
  <si>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</si>
  <si>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</si>
  <si>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</si>
  <si>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</si>
  <si>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</si>
  <si>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</si>
  <si>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</si>
  <si>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</si>
  <si>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</si>
  <si>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</si>
  <si>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</si>
  <si>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</si>
  <si>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</si>
  <si>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</si>
  <si>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</si>
  <si>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</si>
  <si>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</si>
  <si>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</si>
  <si>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</si>
  <si>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</si>
  <si>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</si>
  <si>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</si>
  <si>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</si>
  <si>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</si>
  <si>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</si>
  <si>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</si>
  <si>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</si>
  <si>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</si>
  <si>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</si>
  <si>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</si>
  <si>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</si>
  <si>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</si>
  <si>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</si>
  <si>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</si>
  <si>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</si>
  <si>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</si>
  <si>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</si>
  <si>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</si>
  <si>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</si>
  <si>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</si>
  <si>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</si>
  <si>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</si>
  <si>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</si>
  <si>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</si>
  <si>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</si>
  <si>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</si>
  <si>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</si>
  <si>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</si>
  <si>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</si>
  <si>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</si>
  <si>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</si>
  <si>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</si>
  <si>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</si>
  <si>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</si>
  <si>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</si>
  <si>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</si>
  <si>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</si>
  <si>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</si>
  <si>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</si>
  <si>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</si>
  <si>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</si>
  <si>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</si>
  <si>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</si>
  <si>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</si>
  <si>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</si>
  <si>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</si>
  <si>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</si>
  <si>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</si>
  <si>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</si>
  <si>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</si>
  <si>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</si>
  <si>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</si>
  <si>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</si>
  <si>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</si>
  <si>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</si>
  <si>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</si>
  <si>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</si>
  <si>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</si>
  <si>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</si>
  <si>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</si>
  <si>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</si>
  <si>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</si>
  <si>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</si>
  <si>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</si>
  <si>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</si>
  <si>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</si>
  <si>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</si>
  <si>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</si>
  <si>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</si>
  <si>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</si>
  <si>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</si>
  <si>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</si>
  <si>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</si>
  <si>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</si>
  <si>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</si>
  <si>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</si>
  <si>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</si>
  <si>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</si>
  <si>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</si>
  <si>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</si>
  <si>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</si>
  <si>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</si>
  <si>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</si>
  <si>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</si>
  <si>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</si>
  <si>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</si>
  <si>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</si>
  <si>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</si>
  <si>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</si>
  <si>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</si>
  <si>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</si>
  <si>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</si>
  <si>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</si>
  <si>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</si>
  <si>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</si>
  <si>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</si>
  <si>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</si>
  <si>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</si>
  <si>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</si>
  <si>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</si>
  <si>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</si>
  <si>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</si>
  <si>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</si>
  <si>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</si>
  <si>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</si>
  <si>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</si>
  <si>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</si>
  <si>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</si>
  <si>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</si>
  <si>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</si>
  <si>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</si>
  <si>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</si>
  <si>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</si>
  <si>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</si>
  <si>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</si>
  <si>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</si>
  <si>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</si>
  <si>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</si>
  <si>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</si>
  <si>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</si>
  <si>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</si>
  <si>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</si>
  <si>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</si>
  <si>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</si>
  <si>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</si>
  <si>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</si>
  <si>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</si>
  <si>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</si>
  <si>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</si>
  <si>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</si>
  <si>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</si>
  <si>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</si>
  <si>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</si>
  <si>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</si>
  <si>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</si>
  <si>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</si>
  <si>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</si>
  <si>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</si>
  <si>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</si>
  <si>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</si>
  <si>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</si>
  <si>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</si>
  <si>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</si>
  <si>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</si>
  <si>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</si>
  <si>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</si>
  <si>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</si>
  <si>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</si>
  <si>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</si>
  <si>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</si>
  <si>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</si>
  <si>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</si>
  <si>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</si>
  <si>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</si>
  <si>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</si>
  <si>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</si>
  <si>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</si>
  <si>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</si>
  <si>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</si>
  <si>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</si>
  <si>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</si>
  <si>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</si>
  <si>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</si>
  <si>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</si>
  <si>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</si>
  <si>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</si>
  <si>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</si>
  <si>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</si>
  <si>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</si>
  <si>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</si>
  <si>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</si>
  <si>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</si>
  <si>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</si>
  <si>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</si>
  <si>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</si>
  <si>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</si>
  <si>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</si>
  <si>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</si>
  <si>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</si>
  <si>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</si>
  <si>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</si>
  <si>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</si>
  <si>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</si>
  <si>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</si>
  <si>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</si>
  <si>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</si>
  <si>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</si>
  <si>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</si>
  <si>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</si>
  <si>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</si>
  <si>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</si>
  <si>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</si>
  <si>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</si>
  <si>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</si>
  <si>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</si>
  <si>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</si>
  <si>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</si>
  <si>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</si>
  <si>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</si>
  <si>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</si>
  <si>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</si>
  <si>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</si>
  <si>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</si>
  <si>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</si>
  <si>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</si>
  <si>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</si>
  <si>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</si>
  <si>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</si>
  <si>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</si>
  <si>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</si>
  <si>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</si>
  <si>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</si>
  <si>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</si>
  <si>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</si>
  <si>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</si>
  <si>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</si>
  <si>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</si>
  <si>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</si>
  <si>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</si>
  <si>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</si>
  <si>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</si>
  <si>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</si>
  <si>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</si>
  <si>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</si>
  <si>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</si>
  <si>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</si>
  <si>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</si>
  <si>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</si>
  <si>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</si>
  <si>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</si>
  <si>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</si>
  <si>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</si>
  <si>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</si>
  <si>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</si>
  <si>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</si>
  <si>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</si>
  <si>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</si>
  <si>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</si>
  <si>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</si>
  <si>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</si>
  <si>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</si>
  <si>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</si>
  <si>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</si>
  <si>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</si>
  <si>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</si>
  <si>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</si>
  <si>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</si>
  <si>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</si>
  <si>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</si>
  <si>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</si>
  <si>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</si>
  <si>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</si>
  <si>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</si>
  <si>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</si>
  <si>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</si>
  <si>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</si>
  <si>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</si>
  <si>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</si>
  <si>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</si>
  <si>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</si>
  <si>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</si>
  <si>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</si>
  <si>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</si>
  <si>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</si>
  <si>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</si>
  <si>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</si>
  <si>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</si>
  <si>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</si>
  <si>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</si>
  <si>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</si>
  <si>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</si>
  <si>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</si>
  <si>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</si>
  <si>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</si>
  <si>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</si>
  <si>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</si>
  <si>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</si>
  <si>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</si>
  <si>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</si>
  <si>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</si>
  <si>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</si>
  <si>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</si>
  <si>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</si>
  <si>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</si>
  <si>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</si>
  <si>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</si>
  <si>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</si>
  <si>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</si>
  <si>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</si>
  <si>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</si>
  <si>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</si>
  <si>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</si>
  <si>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</si>
  <si>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</si>
  <si>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</si>
  <si>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</si>
  <si>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</si>
  <si>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</si>
  <si>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</si>
  <si>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</si>
  <si>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</si>
  <si>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</si>
  <si>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</si>
  <si>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</si>
  <si>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</si>
  <si>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</si>
  <si>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</si>
  <si>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</si>
  <si>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</si>
  <si>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</si>
  <si>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</si>
  <si>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</si>
  <si>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</si>
  <si>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</si>
  <si>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</si>
  <si>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</si>
  <si>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</si>
  <si>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</si>
  <si>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</si>
  <si>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</si>
  <si>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</si>
  <si>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</si>
  <si>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</si>
  <si>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</si>
  <si>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</si>
  <si>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</si>
  <si>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</si>
  <si>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</si>
  <si>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</si>
  <si>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</si>
  <si>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</si>
  <si>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</si>
  <si>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</si>
  <si>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</si>
  <si>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</si>
  <si>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</si>
  <si>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</si>
  <si>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</si>
  <si>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</si>
  <si>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</si>
  <si>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</si>
  <si>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</si>
  <si>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</si>
  <si>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</si>
  <si>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</si>
  <si>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</si>
  <si>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</si>
  <si>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</si>
  <si>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</si>
  <si>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</si>
  <si>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</si>
  <si>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</si>
  <si>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</si>
  <si>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</si>
  <si>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</si>
  <si>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</si>
  <si>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</si>
  <si>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</si>
  <si>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</si>
  <si>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</si>
  <si>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</si>
  <si>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</si>
  <si>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</si>
  <si>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</si>
  <si>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</si>
  <si>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</si>
  <si>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</si>
  <si>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</si>
  <si>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</si>
  <si>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</si>
  <si>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</si>
  <si>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</si>
  <si>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</si>
  <si>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</si>
  <si>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</si>
  <si>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</si>
  <si>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</si>
  <si>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</si>
  <si>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</si>
  <si>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</si>
  <si>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</si>
  <si>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</si>
  <si>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</si>
  <si>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</si>
  <si>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</si>
  <si>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</si>
  <si>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</si>
  <si>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</si>
  <si>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</si>
  <si>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</si>
  <si>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</si>
  <si>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</si>
  <si>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</si>
  <si>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</si>
  <si>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</si>
  <si>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</si>
  <si>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</si>
  <si>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</si>
  <si>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</si>
  <si>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</si>
  <si>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</si>
  <si>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</si>
  <si>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</si>
  <si>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</si>
  <si>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</si>
  <si>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</si>
  <si>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</si>
  <si>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</si>
  <si>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</si>
  <si>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</si>
  <si>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</si>
  <si>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</si>
  <si>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</si>
  <si>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</si>
  <si>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</si>
  <si>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</si>
  <si>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</si>
  <si>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</si>
  <si>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</si>
  <si>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</si>
  <si>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</si>
  <si>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</si>
  <si>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</si>
  <si>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</si>
  <si>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</si>
  <si>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</si>
  <si>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</si>
  <si>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</si>
  <si>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</si>
  <si>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</si>
  <si>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</si>
  <si>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</si>
  <si>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</si>
  <si>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</si>
  <si>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</si>
  <si>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</si>
  <si>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</si>
  <si>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</si>
  <si>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</si>
  <si>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</si>
  <si>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</si>
  <si>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</si>
  <si>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</si>
  <si>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</si>
  <si>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</si>
  <si>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</si>
  <si>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</si>
  <si>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</si>
  <si>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</si>
  <si>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</si>
  <si>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</si>
  <si>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</si>
  <si>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</si>
  <si>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</si>
  <si>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</si>
  <si>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</si>
  <si>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</si>
  <si>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</si>
  <si>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</si>
  <si>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</si>
  <si>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</si>
  <si>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</si>
  <si>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</si>
  <si>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</si>
  <si>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</si>
  <si>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</si>
  <si>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</si>
  <si>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</si>
  <si>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</si>
  <si>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</si>
  <si>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</si>
  <si>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</si>
  <si>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</si>
  <si>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</si>
  <si>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</si>
  <si>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</si>
  <si>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</si>
  <si>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</si>
  <si>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</si>
  <si>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</si>
  <si>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</si>
  <si>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</si>
  <si>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</si>
  <si>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</si>
  <si>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</si>
  <si>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</si>
  <si>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</si>
  <si>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</si>
  <si>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</si>
  <si>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</si>
  <si>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</si>
  <si>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</si>
  <si>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</si>
  <si>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</si>
  <si>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</si>
  <si>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</si>
  <si>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</si>
  <si>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</si>
  <si>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</si>
  <si>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</si>
  <si>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</si>
  <si>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</si>
  <si>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</si>
  <si>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</si>
  <si>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</si>
  <si>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</si>
  <si>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</si>
  <si>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</si>
  <si>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</si>
  <si>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</si>
  <si>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</si>
  <si>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</si>
  <si>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</si>
  <si>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</si>
  <si>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</si>
  <si>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</si>
  <si>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</si>
  <si>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</si>
  <si>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</si>
  <si>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</si>
  <si>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</si>
  <si>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</si>
  <si>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</si>
  <si>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</si>
  <si>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</si>
  <si>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</si>
  <si>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</si>
  <si>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</si>
  <si>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</si>
  <si>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</si>
  <si>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</si>
  <si>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</si>
  <si>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</si>
  <si>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</si>
  <si>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</si>
  <si>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</si>
  <si>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</si>
  <si>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</si>
  <si>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</si>
  <si>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</si>
  <si>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</si>
  <si>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</si>
  <si>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</si>
  <si>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</si>
  <si>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</si>
  <si>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</si>
  <si>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</si>
  <si>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</si>
  <si>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</si>
  <si>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</si>
  <si>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</si>
  <si>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</si>
  <si>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</si>
  <si>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</si>
  <si>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</si>
  <si>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</si>
  <si>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</si>
  <si>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</si>
  <si>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</si>
  <si>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</si>
  <si>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</si>
  <si>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</si>
  <si>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</si>
  <si>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</si>
  <si>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</si>
  <si>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</si>
  <si>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</si>
  <si>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</si>
  <si>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</si>
  <si>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</si>
  <si>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</si>
  <si>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</si>
  <si>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</si>
  <si>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</si>
  <si>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</si>
  <si>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</si>
  <si>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</si>
  <si>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</si>
  <si>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</si>
  <si>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</si>
  <si>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</si>
  <si>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</si>
  <si>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</si>
  <si>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</si>
  <si>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</si>
  <si>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</si>
  <si>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</si>
  <si>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</si>
  <si>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</si>
  <si>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</si>
  <si>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</si>
  <si>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</si>
  <si>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</si>
  <si>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</si>
  <si>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</si>
  <si>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</si>
  <si>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</si>
  <si>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</si>
  <si>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</si>
  <si>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</si>
  <si>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</si>
  <si>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</si>
  <si>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</si>
  <si>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</si>
  <si>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</si>
  <si>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</si>
  <si>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</si>
  <si>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</si>
  <si>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</si>
  <si>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</si>
  <si>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</si>
  <si>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</si>
  <si>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</si>
  <si>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</si>
  <si>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</si>
  <si>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</si>
  <si>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</si>
  <si>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</si>
  <si>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</si>
  <si>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</si>
  <si>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</si>
  <si>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</si>
  <si>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</si>
  <si>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</si>
  <si>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</si>
  <si>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</si>
  <si>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</si>
  <si>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</si>
  <si>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</si>
  <si>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</si>
  <si>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</si>
  <si>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</si>
  <si>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</si>
  <si>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</si>
  <si>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</si>
  <si>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</si>
  <si>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</si>
  <si>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</si>
  <si>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</si>
  <si>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</si>
  <si>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</si>
  <si>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</si>
  <si>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</si>
  <si>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</si>
  <si>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</si>
  <si>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</si>
  <si>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</si>
  <si>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</si>
  <si>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</si>
  <si>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</si>
  <si>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</si>
  <si>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</si>
  <si>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</si>
  <si>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</si>
  <si>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</si>
  <si>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</si>
  <si>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</si>
  <si>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</si>
  <si>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</si>
  <si>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</si>
  <si>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</si>
  <si>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</si>
  <si>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</si>
  <si>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</si>
  <si>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</si>
  <si>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</si>
  <si>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</si>
  <si>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</si>
  <si>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</si>
  <si>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</si>
  <si>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</si>
  <si>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</si>
  <si>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</si>
  <si>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</si>
  <si>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</si>
  <si>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</si>
  <si>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</si>
  <si>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</si>
  <si>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</si>
  <si>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</si>
  <si>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</si>
  <si>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</si>
  <si>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</si>
  <si>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</si>
  <si>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</si>
  <si>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</si>
  <si>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</si>
  <si>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</si>
  <si>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</si>
  <si>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</si>
  <si>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</si>
  <si>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</si>
  <si>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</si>
  <si>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</si>
  <si>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</si>
  <si>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</si>
  <si>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</si>
  <si>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</si>
  <si>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</si>
  <si>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</si>
  <si>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</si>
  <si>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</si>
  <si>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</si>
  <si>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</si>
  <si>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</si>
  <si>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</si>
  <si>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</si>
  <si>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</si>
  <si>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</si>
  <si>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</si>
  <si>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</si>
  <si>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</si>
  <si>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</si>
  <si>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</si>
  <si>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</si>
  <si>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</si>
  <si>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</si>
  <si>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</si>
  <si>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</si>
  <si>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</si>
  <si>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</si>
  <si>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</si>
  <si>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</si>
  <si>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</si>
  <si>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</si>
  <si>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</si>
  <si>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</si>
  <si>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</si>
  <si>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</si>
  <si>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</si>
  <si>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</si>
  <si>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</si>
  <si>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</si>
  <si>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</si>
  <si>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</si>
  <si>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</si>
  <si>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</si>
  <si>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</si>
  <si>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</si>
  <si>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</si>
  <si>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</si>
  <si>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</si>
  <si>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</si>
  <si>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</si>
  <si>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</si>
  <si>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</si>
  <si>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</si>
  <si>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</si>
  <si>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</si>
  <si>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</si>
  <si>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</si>
  <si>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</si>
  <si>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</si>
  <si>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</si>
  <si>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</si>
  <si>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</si>
  <si>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</si>
  <si>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</si>
  <si>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</si>
  <si>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</si>
  <si>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</si>
  <si>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</si>
  <si>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</si>
  <si>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</si>
  <si>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</si>
  <si>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</si>
  <si>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</si>
  <si>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</si>
  <si>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</si>
  <si>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</si>
  <si>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</si>
  <si>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</si>
  <si>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</si>
  <si>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</si>
  <si>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</si>
  <si>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</si>
  <si>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</si>
  <si>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</si>
  <si>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</si>
  <si>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</si>
  <si>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</si>
  <si>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</si>
  <si>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</si>
  <si>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</si>
  <si>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</si>
  <si>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</si>
  <si>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</si>
  <si>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</si>
  <si>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</si>
  <si>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</si>
  <si>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</si>
  <si>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</si>
  <si>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</si>
  <si>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</si>
  <si>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</si>
  <si>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</si>
  <si>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</si>
  <si>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</si>
  <si>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</si>
  <si>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</si>
  <si>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</si>
  <si>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</si>
  <si>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</si>
  <si>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</si>
  <si>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</si>
  <si>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</si>
  <si>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</si>
  <si>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</si>
  <si>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</si>
  <si>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</si>
  <si>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</si>
  <si>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</si>
  <si>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</si>
  <si>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</si>
  <si>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</si>
  <si>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</si>
  <si>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</si>
  <si>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</si>
  <si>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</si>
  <si>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</si>
  <si>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</si>
  <si>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</si>
  <si>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</si>
  <si>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</si>
  <si>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</si>
  <si>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</si>
  <si>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</si>
  <si>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</si>
  <si>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</si>
  <si>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</si>
  <si>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</si>
  <si>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</si>
  <si>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</si>
  <si>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</si>
  <si>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</si>
  <si>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</si>
  <si>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</si>
  <si>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</si>
  <si>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</si>
  <si>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</si>
  <si>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</si>
  <si>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</si>
  <si>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</si>
  <si>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</si>
  <si>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</si>
  <si>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</si>
  <si>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</si>
  <si>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</si>
  <si>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</si>
  <si>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</si>
  <si>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</si>
  <si>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</si>
  <si>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</si>
  <si>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</si>
  <si>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</si>
  <si>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</si>
  <si>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</si>
  <si>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</si>
  <si>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</si>
  <si>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</si>
  <si>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</si>
  <si>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</si>
  <si>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</si>
  <si>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</si>
  <si>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</si>
  <si>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</si>
  <si>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</si>
  <si>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</si>
  <si>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</si>
  <si>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</si>
  <si>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</si>
  <si>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</si>
  <si>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</si>
  <si>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</si>
  <si>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</si>
  <si>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</si>
  <si>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</si>
  <si>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</si>
  <si>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</si>
  <si>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</si>
  <si>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</si>
  <si>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</si>
  <si>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</si>
  <si>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</si>
  <si>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</si>
  <si>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</si>
  <si>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</si>
  <si>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</si>
  <si>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</si>
  <si>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</si>
  <si>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</si>
  <si>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</si>
  <si>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</si>
  <si>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</si>
  <si>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</si>
  <si>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</si>
  <si>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</si>
  <si>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</si>
  <si>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</si>
  <si>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</si>
  <si>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</si>
  <si>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</si>
  <si>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</si>
  <si>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</si>
  <si>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</si>
  <si>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</si>
  <si>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</si>
  <si>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</si>
  <si>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</si>
  <si>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</si>
  <si>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</si>
  <si>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</si>
  <si>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</si>
  <si>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</si>
  <si>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</si>
  <si>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</si>
  <si>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</si>
  <si>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</si>
  <si>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</si>
  <si>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</si>
  <si>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</si>
  <si>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</si>
  <si>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</si>
  <si>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</si>
  <si>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</si>
  <si>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</si>
  <si>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</si>
  <si>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</si>
  <si>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</si>
  <si>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</si>
  <si>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</si>
  <si>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</si>
  <si>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</si>
  <si>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</si>
  <si>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</si>
  <si>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</si>
  <si>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</si>
  <si>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</si>
  <si>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</si>
  <si>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</si>
  <si>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</si>
  <si>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</si>
  <si>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</si>
  <si>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</si>
  <si>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</si>
  <si>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</si>
  <si>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</si>
  <si>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</si>
  <si>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</si>
  <si>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</si>
  <si>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</si>
  <si>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</si>
  <si>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</si>
  <si>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</si>
  <si>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</si>
  <si>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</si>
  <si>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</si>
  <si>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</si>
  <si>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</si>
  <si>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</si>
  <si>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</si>
  <si>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</si>
  <si>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</si>
  <si>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</si>
  <si>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</si>
  <si>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</si>
  <si>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</si>
  <si>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</si>
  <si>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</si>
  <si>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</si>
  <si>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</si>
  <si>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</si>
  <si>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</si>
  <si>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</si>
  <si>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</si>
  <si>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</si>
  <si>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</si>
  <si>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</si>
  <si>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</si>
  <si>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</si>
  <si>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</si>
  <si>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</si>
  <si>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</si>
  <si>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</si>
  <si>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</si>
  <si>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</si>
  <si>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</si>
  <si>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</si>
  <si>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</si>
  <si>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</si>
  <si>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</si>
  <si>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</si>
  <si>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</si>
  <si>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</si>
  <si>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</si>
  <si>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</si>
  <si>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</si>
  <si>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</si>
  <si>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</si>
  <si>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</si>
  <si>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</si>
  <si>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</si>
  <si>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</si>
  <si>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</si>
  <si>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</si>
  <si>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</si>
  <si>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</si>
  <si>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</si>
  <si>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</si>
  <si>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</si>
  <si>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</si>
  <si>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</si>
  <si>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</si>
  <si>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</si>
  <si>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</si>
  <si>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</si>
  <si>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</si>
  <si>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</si>
  <si>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</si>
  <si>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</si>
  <si>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</si>
  <si>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</si>
  <si>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</si>
  <si>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</si>
  <si>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</si>
  <si>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</si>
  <si>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</si>
  <si>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</si>
  <si>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</si>
  <si>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</si>
  <si>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</si>
  <si>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</si>
  <si>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</si>
  <si>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</si>
  <si>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</si>
  <si>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</si>
  <si>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</si>
  <si>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</si>
  <si>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</si>
  <si>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</si>
  <si>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</si>
  <si>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</si>
  <si>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</si>
  <si>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</si>
  <si>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</si>
  <si>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</si>
  <si>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</si>
  <si>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</si>
  <si>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</si>
  <si>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</si>
  <si>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</si>
  <si>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</si>
  <si>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</si>
  <si>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</si>
  <si>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</si>
  <si>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</si>
  <si>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</si>
  <si>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</si>
  <si>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</si>
  <si>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</si>
  <si>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</si>
  <si>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</si>
  <si>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</si>
  <si>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</si>
  <si>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</si>
  <si>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</si>
  <si>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</si>
  <si>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</si>
  <si>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</si>
  <si>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</si>
  <si>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</si>
  <si>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</si>
  <si>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</si>
  <si>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</si>
  <si>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</si>
  <si>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</si>
  <si>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</si>
  <si>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</si>
  <si>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</si>
  <si>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</si>
  <si>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</si>
  <si>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</si>
  <si>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</si>
  <si>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</si>
  <si>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</si>
  <si>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</si>
  <si>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</si>
  <si>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</si>
  <si>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</si>
  <si>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</si>
  <si>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</si>
  <si>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</si>
  <si>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</si>
  <si>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</si>
  <si>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</si>
  <si>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</si>
  <si>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</si>
  <si>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</si>
  <si>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</si>
  <si>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</si>
  <si>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</si>
  <si>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</si>
  <si>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</si>
  <si>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</si>
  <si>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</si>
  <si>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</si>
  <si>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</si>
  <si>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</si>
  <si>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</si>
  <si>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</si>
  <si>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</si>
  <si>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</si>
  <si>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</si>
  <si>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</si>
  <si>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</si>
  <si>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</si>
  <si>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</si>
  <si>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</si>
  <si>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</si>
  <si>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</si>
  <si>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</si>
  <si>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</si>
  <si>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</si>
  <si>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</si>
  <si>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</si>
  <si>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</si>
  <si>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</si>
  <si>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</si>
  <si>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</si>
  <si>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</si>
  <si>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</si>
  <si>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</si>
  <si>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</si>
  <si>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</si>
  <si>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</si>
  <si>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</si>
  <si>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</si>
  <si>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</si>
  <si>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</si>
  <si>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</si>
  <si>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</si>
  <si>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</si>
  <si>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</si>
  <si>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</si>
  <si>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</si>
  <si>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</si>
  <si>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</si>
  <si>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</si>
  <si>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</si>
  <si>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</si>
  <si>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</si>
  <si>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</si>
  <si>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</si>
  <si>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</si>
  <si>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</si>
  <si>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</si>
  <si>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</si>
  <si>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</si>
  <si>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</si>
  <si>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</si>
  <si>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</si>
  <si>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</si>
  <si>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</si>
  <si>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</si>
  <si>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</si>
  <si>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</si>
  <si>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</si>
  <si>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</si>
  <si>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</si>
  <si>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</si>
  <si>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</si>
  <si>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</si>
  <si>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</si>
  <si>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</si>
  <si>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</si>
  <si>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</si>
  <si>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</si>
  <si>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</si>
  <si>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</si>
  <si>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</si>
  <si>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</si>
  <si>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</si>
  <si>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</si>
  <si>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</si>
  <si>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</si>
  <si>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</si>
  <si>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</si>
  <si>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</si>
  <si>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</si>
  <si>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</si>
  <si>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</si>
  <si>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</si>
  <si>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</si>
  <si>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</si>
  <si>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</si>
  <si>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</si>
  <si>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</si>
  <si>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</si>
  <si>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</si>
  <si>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</si>
  <si>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</si>
  <si>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</si>
  <si>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</si>
  <si>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</si>
  <si>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</si>
  <si>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</si>
  <si>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</si>
  <si>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</si>
  <si>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</si>
  <si>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</si>
  <si>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</si>
  <si>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</si>
  <si>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</si>
  <si>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</si>
  <si>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</si>
  <si>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</si>
  <si>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</si>
  <si>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</si>
  <si>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</si>
  <si>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</si>
  <si>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</si>
  <si>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</si>
  <si>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</si>
  <si>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</si>
  <si>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</si>
  <si>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</si>
  <si>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</si>
  <si>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</si>
  <si>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</si>
  <si>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</si>
  <si>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</si>
  <si>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</si>
  <si>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</si>
  <si>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</si>
  <si>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</si>
  <si>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</si>
  <si>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</si>
  <si>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</si>
  <si>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</si>
  <si>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</si>
  <si>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</si>
  <si>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</si>
  <si>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</si>
  <si>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</si>
  <si>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</si>
  <si>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</si>
  <si>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</si>
  <si>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</si>
  <si>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</si>
  <si>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</si>
  <si>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</si>
  <si>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</si>
  <si>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</si>
  <si>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</si>
  <si>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</si>
  <si>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</si>
  <si>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</si>
  <si>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</si>
  <si>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</si>
  <si>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</si>
  <si>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</si>
  <si>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</si>
  <si>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</si>
  <si>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</si>
  <si>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</si>
  <si>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</si>
  <si>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</si>
  <si>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</si>
  <si>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</si>
  <si>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</si>
  <si>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</si>
  <si>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</si>
  <si>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</si>
  <si>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</si>
  <si>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</si>
  <si>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</si>
  <si>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</si>
  <si>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</si>
  <si>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</si>
  <si>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</si>
  <si>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</si>
  <si>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</si>
  <si>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</si>
  <si>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</si>
  <si>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</si>
  <si>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</si>
  <si>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</si>
  <si>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</si>
  <si>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</si>
  <si>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</si>
  <si>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</si>
  <si>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</si>
  <si>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</si>
  <si>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</si>
  <si>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</si>
  <si>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</si>
  <si>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</si>
  <si>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</si>
  <si>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</si>
  <si>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</si>
  <si>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</si>
  <si>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</si>
  <si>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</si>
  <si>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</si>
  <si>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</si>
  <si>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</si>
  <si>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</si>
  <si>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</si>
  <si>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</si>
  <si>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</si>
  <si>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</si>
  <si>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</si>
  <si>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</si>
  <si>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</si>
  <si>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</si>
  <si>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</si>
  <si>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</si>
  <si>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</si>
  <si>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</si>
  <si>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</si>
  <si>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</si>
  <si>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</si>
  <si>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</si>
  <si>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</si>
  <si>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</si>
  <si>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</si>
  <si>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</si>
  <si>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</si>
  <si>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</si>
  <si>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</si>
  <si>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</si>
  <si>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</si>
  <si>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</si>
  <si>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</si>
  <si>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</si>
  <si>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</si>
  <si>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</si>
  <si>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</si>
  <si>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</si>
  <si>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</si>
  <si>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</si>
  <si>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</si>
  <si>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</si>
  <si>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</si>
  <si>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</si>
  <si>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</si>
  <si>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</si>
  <si>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</si>
  <si>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</si>
  <si>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</si>
  <si>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</si>
  <si>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</si>
  <si>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</si>
  <si>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</si>
  <si>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</si>
  <si>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</si>
  <si>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</si>
  <si>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</si>
  <si>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</si>
  <si>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</si>
  <si>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</si>
  <si>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</si>
  <si>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</si>
  <si>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</si>
  <si>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</si>
  <si>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</si>
  <si>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</si>
  <si>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</si>
  <si>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</si>
  <si>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</si>
  <si>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</si>
  <si>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</si>
  <si>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</si>
  <si>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</si>
  <si>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</si>
  <si>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</si>
  <si>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</si>
  <si>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</si>
  <si>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</si>
  <si>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</si>
  <si>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</si>
  <si>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</si>
  <si>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</si>
  <si>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</si>
  <si>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</si>
  <si>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</si>
  <si>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</si>
  <si>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</si>
  <si>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</si>
  <si>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</si>
  <si>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</si>
  <si>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</si>
  <si>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</si>
  <si>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</si>
  <si>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</si>
  <si>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</si>
  <si>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</si>
  <si>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</si>
  <si>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</si>
  <si>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</si>
  <si>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</si>
  <si>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</si>
  <si>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</si>
  <si>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</si>
  <si>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</si>
  <si>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</si>
  <si>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</si>
  <si>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</si>
  <si>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</si>
  <si>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</si>
  <si>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</si>
  <si>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</si>
  <si>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</si>
  <si>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</si>
  <si>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</si>
  <si>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</si>
  <si>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</si>
  <si>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</si>
  <si>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</si>
  <si>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</si>
  <si>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</si>
  <si>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</si>
  <si>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</si>
  <si>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</si>
  <si>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</si>
  <si>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</si>
  <si>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</si>
  <si>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</si>
  <si>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</si>
  <si>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</si>
  <si>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</si>
  <si>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</si>
  <si>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</si>
  <si>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</si>
  <si>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</si>
  <si>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</si>
  <si>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</si>
  <si>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</si>
  <si>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</si>
  <si>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</si>
  <si>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</si>
  <si>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</si>
  <si>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</si>
  <si>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</si>
  <si>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</si>
  <si>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</si>
  <si>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</si>
  <si>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</si>
  <si>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</si>
  <si>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</si>
  <si>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</si>
  <si>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</si>
  <si>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</si>
  <si>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</si>
  <si>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</si>
  <si>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</si>
  <si>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</si>
  <si>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</si>
  <si>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</si>
  <si>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</si>
  <si>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</si>
  <si>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</si>
  <si>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</si>
  <si>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</si>
  <si>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</si>
  <si>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</si>
  <si>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</si>
  <si>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</si>
  <si>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</si>
  <si>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</si>
  <si>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</si>
  <si>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</si>
  <si>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</si>
  <si>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</si>
  <si>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</si>
  <si>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</si>
  <si>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</si>
  <si>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</si>
  <si>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</si>
  <si>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</si>
  <si>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</si>
  <si>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</si>
  <si>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</si>
  <si>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</si>
  <si>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</si>
  <si>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</si>
  <si>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</si>
  <si>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</si>
  <si>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</si>
  <si>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</si>
  <si>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</si>
  <si>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</si>
  <si>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</si>
  <si>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</si>
  <si>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</si>
  <si>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</si>
  <si>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</si>
  <si>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</si>
  <si>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</si>
  <si>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</si>
  <si>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</si>
  <si>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</si>
  <si>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</si>
  <si>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</si>
  <si>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</si>
  <si>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</si>
  <si>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</si>
  <si>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</si>
  <si>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</si>
  <si>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</si>
  <si>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</si>
  <si>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</si>
  <si>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</si>
  <si>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</si>
  <si>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</si>
  <si>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</si>
  <si>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</si>
  <si>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</si>
  <si>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</si>
  <si>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</si>
  <si>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</si>
  <si>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</si>
  <si>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</si>
  <si>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</si>
  <si>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</si>
  <si>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</si>
  <si>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</si>
  <si>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</si>
  <si>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</si>
  <si>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</si>
  <si>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</si>
  <si>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</si>
  <si>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</si>
  <si>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</si>
  <si>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</si>
  <si>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</si>
  <si>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</si>
  <si>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</si>
  <si>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</si>
  <si>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</si>
  <si>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</si>
  <si>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</si>
  <si>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</si>
  <si>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</si>
  <si>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</si>
  <si>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</si>
  <si>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</si>
  <si>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</si>
  <si>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</si>
  <si>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</si>
  <si>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</si>
  <si>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</si>
  <si>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</si>
  <si>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</si>
  <si>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</si>
  <si>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</si>
  <si>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</si>
  <si>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</si>
  <si>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</si>
  <si>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</si>
  <si>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</si>
  <si>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</si>
  <si>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</si>
  <si>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</si>
  <si>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</si>
  <si>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</si>
  <si>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</si>
  <si>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</si>
  <si>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</si>
  <si>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</si>
  <si>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</si>
  <si>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</si>
  <si>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</si>
  <si>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</si>
  <si>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</si>
  <si>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</si>
  <si>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</si>
  <si>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</si>
  <si>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</si>
  <si>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</si>
  <si>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</si>
  <si>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</si>
  <si>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</si>
  <si>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</si>
  <si>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</si>
  <si>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</si>
  <si>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</si>
  <si>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</si>
  <si>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</si>
  <si>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</si>
  <si>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</si>
  <si>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</si>
  <si>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</si>
  <si>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</si>
  <si>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</si>
  <si>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</si>
  <si>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</si>
  <si>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</si>
  <si>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</si>
  <si>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</si>
  <si>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</si>
  <si>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</si>
  <si>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</si>
  <si>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</si>
  <si>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</si>
  <si>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</si>
  <si>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</si>
  <si>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</si>
  <si>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</si>
  <si>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</si>
  <si>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</si>
  <si>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</si>
  <si>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</si>
  <si>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</si>
  <si>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</si>
  <si>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</si>
  <si>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</si>
  <si>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</si>
  <si>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</si>
  <si>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</si>
  <si>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</si>
  <si>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</si>
  <si>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</si>
  <si>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</si>
  <si>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</si>
  <si>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</si>
  <si>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</si>
  <si>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</si>
  <si>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</si>
  <si>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</si>
  <si>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</si>
  <si>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</si>
  <si>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</si>
  <si>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</si>
  <si>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</si>
  <si>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</si>
  <si>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</si>
  <si>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</si>
  <si>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</si>
  <si>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</si>
  <si>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</si>
  <si>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</si>
  <si>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</si>
  <si>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</si>
  <si>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</si>
  <si>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</si>
  <si>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</si>
  <si>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</si>
  <si>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</si>
  <si>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</si>
  <si>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</si>
  <si>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</si>
  <si>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</si>
  <si>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</si>
  <si>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</si>
  <si>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</si>
  <si>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</si>
  <si>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</si>
  <si>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</si>
  <si>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</si>
  <si>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</si>
  <si>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</si>
  <si>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</si>
  <si>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</si>
  <si>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</si>
  <si>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</si>
  <si>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</si>
  <si>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</si>
  <si>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</si>
  <si>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</si>
  <si>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</si>
  <si>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</si>
  <si>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</si>
  <si>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</si>
  <si>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</si>
  <si>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</si>
  <si>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</si>
  <si>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</si>
  <si>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</si>
  <si>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</si>
  <si>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</si>
  <si>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</si>
  <si>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</si>
  <si>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</si>
  <si>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</si>
  <si>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</si>
  <si>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</si>
  <si>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</si>
  <si>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</si>
  <si>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</si>
  <si>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</si>
  <si>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</si>
  <si>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</si>
  <si>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</si>
  <si>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</si>
  <si>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</si>
  <si>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</si>
  <si>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</si>
  <si>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</si>
  <si>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</si>
  <si>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</si>
  <si>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</si>
  <si>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</si>
  <si>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</si>
  <si>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</si>
  <si>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</si>
  <si>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</si>
  <si>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</si>
  <si>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</si>
  <si>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</si>
  <si>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</si>
  <si>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</si>
  <si>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</si>
  <si>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</si>
  <si>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</si>
  <si>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</si>
  <si>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</si>
  <si>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</si>
  <si>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</si>
  <si>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</si>
  <si>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</si>
  <si>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</si>
  <si>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</si>
  <si>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</si>
  <si>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</si>
  <si>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</si>
  <si>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</si>
  <si>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</si>
  <si>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</si>
  <si>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</si>
  <si>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</si>
  <si>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</si>
  <si>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</si>
  <si>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</si>
  <si>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</si>
  <si>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</si>
  <si>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</si>
  <si>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</si>
  <si>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</si>
  <si>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</si>
  <si>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</si>
  <si>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</si>
  <si>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</si>
  <si>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</si>
  <si>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</si>
  <si>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</si>
  <si>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</si>
  <si>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</si>
  <si>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</si>
  <si>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</si>
  <si>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</si>
  <si>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</si>
  <si>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</si>
  <si>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</si>
  <si>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</si>
  <si>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</si>
  <si>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</si>
  <si>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</si>
  <si>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</si>
  <si>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</si>
  <si>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</si>
  <si>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</si>
  <si>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</si>
  <si>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</si>
  <si>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</si>
  <si>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</si>
  <si>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</si>
  <si>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</si>
  <si>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</si>
  <si>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</si>
  <si>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</si>
  <si>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</si>
  <si>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</si>
  <si>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</si>
  <si>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</si>
  <si>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</si>
  <si>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</si>
  <si>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</si>
  <si>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</si>
  <si>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</si>
  <si>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</si>
  <si>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</si>
  <si>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</si>
  <si>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</si>
  <si>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</si>
  <si>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</si>
  <si>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</si>
  <si>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</si>
  <si>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</si>
  <si>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</si>
  <si>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</si>
  <si>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</si>
  <si>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</si>
  <si>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</si>
  <si>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</si>
  <si>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</si>
  <si>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</si>
  <si>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</si>
  <si>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</si>
  <si>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</si>
  <si>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</si>
  <si>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</si>
  <si>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</si>
  <si>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</si>
  <si>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</si>
  <si>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</si>
  <si>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</si>
  <si>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</si>
  <si>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</si>
  <si>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</si>
  <si>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</si>
  <si>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</si>
  <si>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</si>
  <si>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</si>
  <si>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</si>
  <si>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</si>
  <si>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</si>
  <si>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</si>
  <si>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</si>
  <si>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</si>
  <si>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</si>
  <si>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</si>
  <si>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</si>
  <si>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</si>
  <si>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</si>
  <si>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</si>
  <si>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</si>
  <si>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</si>
  <si>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</si>
  <si>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</si>
  <si>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</si>
  <si>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</si>
  <si>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</si>
  <si>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</si>
  <si>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</si>
  <si>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</si>
  <si>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</si>
  <si>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</si>
  <si>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</si>
  <si>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</si>
  <si>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</si>
  <si>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</si>
  <si>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</si>
  <si>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</si>
  <si>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</si>
  <si>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</si>
  <si>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</si>
  <si>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</si>
  <si>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</si>
  <si>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</si>
  <si>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</si>
  <si>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</si>
  <si>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</si>
  <si>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</si>
  <si>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</si>
  <si>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</si>
  <si>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</si>
  <si>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</si>
  <si>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</si>
  <si>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</si>
  <si>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</si>
  <si>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</si>
  <si>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</si>
  <si>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</si>
  <si>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</si>
  <si>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</si>
  <si>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</si>
  <si>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</si>
  <si>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</si>
  <si>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</si>
  <si>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</si>
  <si>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</si>
  <si>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</si>
  <si>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</si>
  <si>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</si>
  <si>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</si>
  <si>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</si>
  <si>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</si>
  <si>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</si>
  <si>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</si>
  <si>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</si>
  <si>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</si>
  <si>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</si>
  <si>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</si>
  <si>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</si>
  <si>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</si>
  <si>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</si>
  <si>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</si>
  <si>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</si>
  <si>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</si>
  <si>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</si>
  <si>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</si>
  <si>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</si>
  <si>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</si>
  <si>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</si>
  <si>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</si>
  <si>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</si>
  <si>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</si>
  <si>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</si>
  <si>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</si>
  <si>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</si>
  <si>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</si>
  <si>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</si>
  <si>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</si>
  <si>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</si>
  <si>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</si>
  <si>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</si>
  <si>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</si>
  <si>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</si>
  <si>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</si>
  <si>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</si>
  <si>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</si>
  <si>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</si>
  <si>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</si>
  <si>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</si>
  <si>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</si>
  <si>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</si>
  <si>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</si>
  <si>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</si>
  <si>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</si>
  <si>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</si>
  <si>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</si>
  <si>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</si>
  <si>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</si>
  <si>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</si>
  <si>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</si>
  <si>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</si>
  <si>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</si>
  <si>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</si>
  <si>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</si>
  <si>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</si>
  <si>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</si>
  <si>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</si>
  <si>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</si>
  <si>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</si>
  <si>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</si>
  <si>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</si>
  <si>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</si>
  <si>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</si>
  <si>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</si>
  <si>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</si>
  <si>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</si>
  <si>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</si>
  <si>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</si>
  <si>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</si>
  <si>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</si>
  <si>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</si>
  <si>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</si>
  <si>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</si>
  <si>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</si>
  <si>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</si>
  <si>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</si>
  <si>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</si>
  <si>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</si>
  <si>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</si>
  <si>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</si>
  <si>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</si>
  <si>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</si>
  <si>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</si>
  <si>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</si>
  <si>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</si>
  <si>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</si>
  <si>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</si>
  <si>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</si>
  <si>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</si>
  <si>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</si>
  <si>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</si>
  <si>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</si>
  <si>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</si>
  <si>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</si>
  <si>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</si>
  <si>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</si>
  <si>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</si>
  <si>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</si>
  <si>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</si>
  <si>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</si>
  <si>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</si>
  <si>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</si>
  <si>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</si>
  <si>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</si>
  <si>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</si>
  <si>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</si>
  <si>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</si>
  <si>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</si>
  <si>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</si>
  <si>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</si>
  <si>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</si>
  <si>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</si>
  <si>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</si>
  <si>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</si>
  <si>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</si>
  <si>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</si>
  <si>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</si>
  <si>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</si>
  <si>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</si>
  <si>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</si>
  <si>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</si>
  <si>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</si>
  <si>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</si>
  <si>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</si>
  <si>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</si>
  <si>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</si>
  <si>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</si>
  <si>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</si>
  <si>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</si>
  <si>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</si>
  <si>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</si>
  <si>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</si>
  <si>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</si>
  <si>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</si>
  <si>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</si>
  <si>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</si>
  <si>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</si>
  <si>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</si>
  <si>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</si>
  <si>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</si>
  <si>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</si>
  <si>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</si>
  <si>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</si>
  <si>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</si>
  <si>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</si>
  <si>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</si>
  <si>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</si>
  <si>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</si>
  <si>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</si>
  <si>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</si>
  <si>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</si>
  <si>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</si>
  <si>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</si>
  <si>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</si>
  <si>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</si>
  <si>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</si>
  <si>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</si>
  <si>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</si>
  <si>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</si>
  <si>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</si>
  <si>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</si>
  <si>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</si>
  <si>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</si>
  <si>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</si>
  <si>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</si>
  <si>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</si>
  <si>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</si>
  <si>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</si>
  <si>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</si>
  <si>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</si>
  <si>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</si>
  <si>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</si>
  <si>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</si>
  <si>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</si>
  <si>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</si>
  <si>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</si>
  <si>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</si>
  <si>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</si>
  <si>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</si>
  <si>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</si>
  <si>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</si>
  <si>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</si>
  <si>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</si>
  <si>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</si>
  <si>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</si>
  <si>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</si>
  <si>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</si>
  <si>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</si>
  <si>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</si>
  <si>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</si>
  <si>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</si>
  <si>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</si>
  <si>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</si>
  <si>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</si>
  <si>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</si>
  <si>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</si>
  <si>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</si>
  <si>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</si>
  <si>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</si>
  <si>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</si>
  <si>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</si>
  <si>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</si>
  <si>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</si>
  <si>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</si>
  <si>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</si>
  <si>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</si>
  <si>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</si>
  <si>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</si>
  <si>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</si>
  <si>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</si>
  <si>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</si>
  <si>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</si>
  <si>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</si>
  <si>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</si>
  <si>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</si>
  <si>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</si>
  <si>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</si>
  <si>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</si>
  <si>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</si>
  <si>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</si>
  <si>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</si>
  <si>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</si>
  <si>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</si>
  <si>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</si>
  <si>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</si>
  <si>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</si>
  <si>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</si>
  <si>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</si>
  <si>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</si>
  <si>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</si>
  <si>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</si>
  <si>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</si>
  <si>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</si>
  <si>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</si>
  <si>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</si>
  <si>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</si>
  <si>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</si>
  <si>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</si>
  <si>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</si>
  <si>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</si>
  <si>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</si>
  <si>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</si>
  <si>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</si>
  <si>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</si>
  <si>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</si>
  <si>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</si>
  <si>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</si>
  <si>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</si>
  <si>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</si>
  <si>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</si>
  <si>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</si>
  <si>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</si>
  <si>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</si>
  <si>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</si>
  <si>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</si>
  <si>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</si>
  <si>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</si>
  <si>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</si>
  <si>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</si>
  <si>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</si>
  <si>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</si>
  <si>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</si>
  <si>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</si>
  <si>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</si>
  <si>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</si>
  <si>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</si>
  <si>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</si>
  <si>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</si>
  <si>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</si>
  <si>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</si>
  <si>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</si>
  <si>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</si>
  <si>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</si>
  <si>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</si>
  <si>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</si>
  <si>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</si>
  <si>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</si>
  <si>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</si>
  <si>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</si>
  <si>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</si>
  <si>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</si>
  <si>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</si>
  <si>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</si>
  <si>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</si>
  <si>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</si>
  <si>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</si>
  <si>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</si>
  <si>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</si>
  <si>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</si>
  <si>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</si>
  <si>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</si>
  <si>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</si>
  <si>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</si>
  <si>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</si>
  <si>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</si>
  <si>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</si>
  <si>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</si>
  <si>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</si>
  <si>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</si>
  <si>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</si>
  <si>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</si>
  <si>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</si>
  <si>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</si>
  <si>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</si>
  <si>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</si>
  <si>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</si>
  <si>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</si>
  <si>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</si>
  <si>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</si>
  <si>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</si>
  <si>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</si>
  <si>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</si>
  <si>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</si>
  <si>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</si>
  <si>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</si>
  <si>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</si>
  <si>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</si>
  <si>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</si>
  <si>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</si>
  <si>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</si>
  <si>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</si>
  <si>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</si>
  <si>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</si>
  <si>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</si>
  <si>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</si>
  <si>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</si>
  <si>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</si>
  <si>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</si>
  <si>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</si>
  <si>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</si>
  <si>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</si>
  <si>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</si>
  <si>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</si>
  <si>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</si>
  <si>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</si>
  <si>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</si>
  <si>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</si>
  <si>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</si>
  <si>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</si>
  <si>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</si>
  <si>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</si>
  <si>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</si>
  <si>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</si>
  <si>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</si>
  <si>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</si>
  <si>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</si>
  <si>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</si>
  <si>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</si>
  <si>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</si>
  <si>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</si>
  <si>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</si>
  <si>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</si>
  <si>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</si>
  <si>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</si>
  <si>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</si>
  <si>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</si>
  <si>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</si>
  <si>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</si>
  <si>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</si>
  <si>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</si>
  <si>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</si>
  <si>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</si>
  <si>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</si>
  <si>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</si>
  <si>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</si>
  <si>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</si>
  <si>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</si>
  <si>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</si>
  <si>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</si>
  <si>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</si>
  <si>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</si>
  <si>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</si>
  <si>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</si>
  <si>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</si>
  <si>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</si>
  <si>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</si>
  <si>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</si>
  <si>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</si>
  <si>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</si>
  <si>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</si>
  <si>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</si>
  <si>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</si>
  <si>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</si>
  <si>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</si>
  <si>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</si>
  <si>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</si>
  <si>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</si>
  <si>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</si>
  <si>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</si>
  <si>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</si>
  <si>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</si>
  <si>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</si>
  <si>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</si>
  <si>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</si>
  <si>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</si>
  <si>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</si>
  <si>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</si>
  <si>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</si>
  <si>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</si>
  <si>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</si>
  <si>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</si>
  <si>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</si>
  <si>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</si>
  <si>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</si>
  <si>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</si>
  <si>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</si>
  <si>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</si>
  <si>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</si>
  <si>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</si>
  <si>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</si>
  <si>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</si>
  <si>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</si>
  <si>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</si>
  <si>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</si>
  <si>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</si>
  <si>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</si>
  <si>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</si>
  <si>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</si>
  <si>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</si>
  <si>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</si>
  <si>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</si>
  <si>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</si>
  <si>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</si>
  <si>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</si>
  <si>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</si>
  <si>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</si>
  <si>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</si>
  <si>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</si>
  <si>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</si>
  <si>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</si>
  <si>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</si>
  <si>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</si>
  <si>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</si>
  <si>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</si>
  <si>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</si>
  <si>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</si>
  <si>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</si>
  <si>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</si>
  <si>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</si>
  <si>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</si>
  <si>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</si>
  <si>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</si>
  <si>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</si>
  <si>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</si>
  <si>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</si>
  <si>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</si>
  <si>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</si>
  <si>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</si>
  <si>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</si>
  <si>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</si>
  <si>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</si>
  <si>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</si>
  <si>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</si>
  <si>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</si>
  <si>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</si>
  <si>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</si>
  <si>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</si>
  <si>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</si>
  <si>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</si>
  <si>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</si>
  <si>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</si>
  <si>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</si>
  <si>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</si>
  <si>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</si>
  <si>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</si>
  <si>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</si>
  <si>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</si>
  <si>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</si>
  <si>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</si>
  <si>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</si>
  <si>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</si>
  <si>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</si>
  <si>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</si>
  <si>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</si>
  <si>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</si>
  <si>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</si>
  <si>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</si>
  <si>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</si>
  <si>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</si>
  <si>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</si>
  <si>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</si>
  <si>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</si>
  <si>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</si>
  <si>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</si>
  <si>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</si>
  <si>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</si>
  <si>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</si>
  <si>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</si>
  <si>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</si>
  <si>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</si>
  <si>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</si>
  <si>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</si>
  <si>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</si>
  <si>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</si>
  <si>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</si>
  <si>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</si>
  <si>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</si>
  <si>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</si>
  <si>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</si>
  <si>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</si>
  <si>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</si>
  <si>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</si>
  <si>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</si>
  <si>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</si>
  <si>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</si>
  <si>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</si>
  <si>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</si>
  <si>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</si>
  <si>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</si>
  <si>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</si>
  <si>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</si>
  <si>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</si>
  <si>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</si>
  <si>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</si>
  <si>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</si>
  <si>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</si>
  <si>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</si>
  <si>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</si>
  <si>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</si>
  <si>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</si>
  <si>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</si>
  <si>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</si>
  <si>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</si>
  <si>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</si>
  <si>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</si>
  <si>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</si>
  <si>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</si>
  <si>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</si>
  <si>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</si>
  <si>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</si>
  <si>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</si>
  <si>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</si>
  <si>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</si>
  <si>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</si>
  <si>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</si>
  <si>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</si>
  <si>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</si>
  <si>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</si>
  <si>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</si>
  <si>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</si>
  <si>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</si>
  <si>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</si>
  <si>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</si>
  <si>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</si>
  <si>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</si>
  <si>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</si>
  <si>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</si>
  <si>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</si>
  <si>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</si>
  <si>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</si>
  <si>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</si>
  <si>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</si>
  <si>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</si>
  <si>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</si>
  <si>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</si>
  <si>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</si>
  <si>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</si>
  <si>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</si>
  <si>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</si>
  <si>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</si>
  <si>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</si>
  <si>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</si>
  <si>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</si>
  <si>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</si>
  <si>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</si>
  <si>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</si>
  <si>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</si>
  <si>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</si>
  <si>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</si>
  <si>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</si>
  <si>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</si>
  <si>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</si>
  <si>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</si>
  <si>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</si>
  <si>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</si>
  <si>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</si>
  <si>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</si>
  <si>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</si>
  <si>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</si>
  <si>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</si>
  <si>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</si>
  <si>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</si>
  <si>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</si>
  <si>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</si>
  <si>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</si>
  <si>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</si>
  <si>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</si>
  <si>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</si>
  <si>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</si>
  <si>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</si>
  <si>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</si>
  <si>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</si>
  <si>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</si>
  <si>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</si>
  <si>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</si>
  <si>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</si>
  <si>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</si>
  <si>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</si>
  <si>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</si>
  <si>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</si>
  <si>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</si>
  <si>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</si>
  <si>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</si>
  <si>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</si>
  <si>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</si>
  <si>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</si>
  <si>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</si>
  <si>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</si>
  <si>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</si>
  <si>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</si>
  <si>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</si>
  <si>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</si>
  <si>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</si>
  <si>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</si>
  <si>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</si>
  <si>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</si>
  <si>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</si>
  <si>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</si>
  <si>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</si>
  <si>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</si>
  <si>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</si>
  <si>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</si>
  <si>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</si>
  <si>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</si>
  <si>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</si>
  <si>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</si>
  <si>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</si>
  <si>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</si>
  <si>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</si>
  <si>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</si>
  <si>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</si>
  <si>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</si>
  <si>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</si>
  <si>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</si>
  <si>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</si>
  <si>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</si>
  <si>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</si>
  <si>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</si>
  <si>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</si>
  <si>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</si>
  <si>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</si>
  <si>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</si>
  <si>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</si>
  <si>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</si>
  <si>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</si>
  <si>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</si>
  <si>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</si>
  <si>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</si>
  <si>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</si>
  <si>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</si>
  <si>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</si>
  <si>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</si>
  <si>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</si>
  <si>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</si>
  <si>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</si>
  <si>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</si>
  <si>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</si>
  <si>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</si>
  <si>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</si>
  <si>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</si>
  <si>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</si>
  <si>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</si>
  <si>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</si>
  <si>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</si>
  <si>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</si>
  <si>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</si>
  <si>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</si>
  <si>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</si>
  <si>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</si>
  <si>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</si>
  <si>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</si>
  <si>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</si>
  <si>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</si>
  <si>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</si>
  <si>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</si>
  <si>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</si>
  <si>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</si>
  <si>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</si>
  <si>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</si>
  <si>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</si>
  <si>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</si>
  <si>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</si>
  <si>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</si>
  <si>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</si>
  <si>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</si>
  <si>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</si>
  <si>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</si>
  <si>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</si>
  <si>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</si>
  <si>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</si>
  <si>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</si>
  <si>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</si>
  <si>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</si>
  <si>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</si>
  <si>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</si>
  <si>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</si>
  <si>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</si>
  <si>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</si>
  <si>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</si>
  <si>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</si>
  <si>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</si>
  <si>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</si>
  <si>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</si>
  <si>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</si>
  <si>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</si>
  <si>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</si>
  <si>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</si>
  <si>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</si>
  <si>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</si>
  <si>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</si>
  <si>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</si>
  <si>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</si>
  <si>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</si>
  <si>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</si>
  <si>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</si>
  <si>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</si>
  <si>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</si>
  <si>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</si>
  <si>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</si>
  <si>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</si>
  <si>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</si>
  <si>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</si>
  <si>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</si>
  <si>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</si>
  <si>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</si>
  <si>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</si>
  <si>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</si>
  <si>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</si>
  <si>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</si>
  <si>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</si>
  <si>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</si>
  <si>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</si>
  <si>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</si>
  <si>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</si>
  <si>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</si>
  <si>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</si>
  <si>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</si>
  <si>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</si>
  <si>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</si>
  <si>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</si>
  <si>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</si>
  <si>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</si>
  <si>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</si>
  <si>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</si>
  <si>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</si>
  <si>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</si>
  <si>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</si>
  <si>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</si>
  <si>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</si>
  <si>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</si>
  <si>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</si>
  <si>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</si>
  <si>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</si>
  <si>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</si>
  <si>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</si>
  <si>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</si>
  <si>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</si>
  <si>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</si>
  <si>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</si>
  <si>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</si>
  <si>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</si>
  <si>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</si>
  <si>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</si>
  <si>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</si>
  <si>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</si>
  <si>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</si>
  <si>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</si>
  <si>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</si>
  <si>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</si>
  <si>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</si>
  <si>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</si>
  <si>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</si>
  <si>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</si>
  <si>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</si>
  <si>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</si>
  <si>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</si>
  <si>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</si>
  <si>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</si>
  <si>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</si>
  <si>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</si>
  <si>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</si>
  <si>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</si>
  <si>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</si>
  <si>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</si>
  <si>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</si>
  <si>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</si>
  <si>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</si>
  <si>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</si>
  <si>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</si>
  <si>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</si>
  <si>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</si>
  <si>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</si>
  <si>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</si>
  <si>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</si>
  <si>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</si>
  <si>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</si>
  <si>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</si>
  <si>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</si>
  <si>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</si>
  <si>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</si>
  <si>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</si>
  <si>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</si>
  <si>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</si>
  <si>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</si>
  <si>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</si>
  <si>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</si>
  <si>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</si>
  <si>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</si>
  <si>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</si>
  <si>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</si>
  <si>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</si>
  <si>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</si>
  <si>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</si>
  <si>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</si>
  <si>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</si>
  <si>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</si>
  <si>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</si>
  <si>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</si>
  <si>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</si>
  <si>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</si>
  <si>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</si>
  <si>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</si>
  <si>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</si>
  <si>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</si>
  <si>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</si>
  <si>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</si>
  <si>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</si>
  <si>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</si>
  <si>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</si>
  <si>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</si>
  <si>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</si>
  <si>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</si>
  <si>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</si>
  <si>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</si>
  <si>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</si>
  <si>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</si>
  <si>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</si>
  <si>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</si>
  <si>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</si>
  <si>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</si>
  <si>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</si>
  <si>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</si>
  <si>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</si>
  <si>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</si>
  <si>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</si>
  <si>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</si>
  <si>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</si>
  <si>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</si>
  <si>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</si>
  <si>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</si>
  <si>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</si>
  <si>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</si>
  <si>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</si>
  <si>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</si>
  <si>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</si>
  <si>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</si>
  <si>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</si>
  <si>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</si>
  <si>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</si>
  <si>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</si>
  <si>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</si>
  <si>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</si>
  <si>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</si>
  <si>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</si>
  <si>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</si>
  <si>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</si>
  <si>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</si>
  <si>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</si>
  <si>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</si>
  <si>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</si>
  <si>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</si>
  <si>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</si>
  <si>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</si>
  <si>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</si>
  <si>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</si>
  <si>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</si>
  <si>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</si>
  <si>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</si>
  <si>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</si>
  <si>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</si>
  <si>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</si>
  <si>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</si>
  <si>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</si>
  <si>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</si>
  <si>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</si>
  <si>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</si>
  <si>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</si>
  <si>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</si>
  <si>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</si>
  <si>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</si>
  <si>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</si>
  <si>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</si>
  <si>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</si>
  <si>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</si>
  <si>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</si>
  <si>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</si>
  <si>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</si>
  <si>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</si>
  <si>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</si>
  <si>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</si>
  <si>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</si>
  <si>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</si>
  <si>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</si>
  <si>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</si>
  <si>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</si>
  <si>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</si>
  <si>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</si>
  <si>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</si>
  <si>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</si>
  <si>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</si>
  <si>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</si>
  <si>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</si>
  <si>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</si>
  <si>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</si>
  <si>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</si>
  <si>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</si>
  <si>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</si>
  <si>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</si>
  <si>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</si>
  <si>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</si>
  <si>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</si>
  <si>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</si>
  <si>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</si>
  <si>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</si>
  <si>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</si>
  <si>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</si>
  <si>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</si>
  <si>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</si>
  <si>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</si>
  <si>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</si>
  <si>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</si>
  <si>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</si>
  <si>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</si>
  <si>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</si>
  <si>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</si>
  <si>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</si>
  <si>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</si>
  <si>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</si>
  <si>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</si>
  <si>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</si>
  <si>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</si>
  <si>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</si>
  <si>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</si>
  <si>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</si>
  <si>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</si>
  <si>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</si>
  <si>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</si>
  <si>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</si>
  <si>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</si>
  <si>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</si>
  <si>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</si>
  <si>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</si>
  <si>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</si>
  <si>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</si>
  <si>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</si>
  <si>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</si>
  <si>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</si>
  <si>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</si>
  <si>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</si>
  <si>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</si>
  <si>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</si>
  <si>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</si>
  <si>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</si>
  <si>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</si>
  <si>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</si>
  <si>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</si>
  <si>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</si>
  <si>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</si>
  <si>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</si>
  <si>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</si>
  <si>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</si>
  <si>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</si>
  <si>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</si>
  <si>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</si>
  <si>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</si>
  <si>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</si>
  <si>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</si>
  <si>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</si>
  <si>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</si>
  <si>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</si>
  <si>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</si>
  <si>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</si>
  <si>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</si>
  <si>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</si>
  <si>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</si>
  <si>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</si>
  <si>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</si>
  <si>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</si>
  <si>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</si>
  <si>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</si>
  <si>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</si>
  <si>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</si>
  <si>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</si>
  <si>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</si>
  <si>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</si>
  <si>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</si>
  <si>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</si>
  <si>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</si>
  <si>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</si>
  <si>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</si>
  <si>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</si>
  <si>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</si>
  <si>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</si>
  <si>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</si>
  <si>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</si>
  <si>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</si>
  <si>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</si>
  <si>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</si>
  <si>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</si>
  <si>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</si>
  <si>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</si>
  <si>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</si>
  <si>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</si>
  <si>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</si>
  <si>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</si>
  <si>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</si>
  <si>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</si>
  <si>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</si>
  <si>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</si>
  <si>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</si>
  <si>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</si>
  <si>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</si>
  <si>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</si>
  <si>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</si>
  <si>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</si>
  <si>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</si>
  <si>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</si>
  <si>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</si>
  <si>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</si>
  <si>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</si>
  <si>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</si>
  <si>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</si>
  <si>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</si>
  <si>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</si>
  <si>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</si>
  <si>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</si>
  <si>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</si>
  <si>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</si>
  <si>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</si>
  <si>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</si>
  <si>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</si>
  <si>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</si>
  <si>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</si>
  <si>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</si>
  <si>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</si>
  <si>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</si>
  <si>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</si>
  <si>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</si>
  <si>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</si>
  <si>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</si>
  <si>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</si>
  <si>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</si>
  <si>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</si>
  <si>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</si>
  <si>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</si>
  <si>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</si>
  <si>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</si>
  <si>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</si>
  <si>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</si>
  <si>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</si>
  <si>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</si>
  <si>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</si>
  <si>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</si>
  <si>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</si>
  <si>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</si>
  <si>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</si>
  <si>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</si>
  <si>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</si>
  <si>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</si>
  <si>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</si>
  <si>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</si>
  <si>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</si>
  <si>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</si>
  <si>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</si>
  <si>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</si>
  <si>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</si>
  <si>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</si>
  <si>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</si>
  <si>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</si>
  <si>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</si>
  <si>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</si>
  <si>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</si>
  <si>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</si>
  <si>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</si>
  <si>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</si>
  <si>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</si>
  <si>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</si>
  <si>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</si>
  <si>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</si>
  <si>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</si>
  <si>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</si>
  <si>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</si>
  <si>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</si>
  <si>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</si>
  <si>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</si>
  <si>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</si>
  <si>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</si>
  <si>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</si>
  <si>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</si>
  <si>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</si>
  <si>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</si>
  <si>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</si>
  <si>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</si>
  <si>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</si>
  <si>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</si>
  <si>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</si>
  <si>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</si>
  <si>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</si>
  <si>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</si>
  <si>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</si>
  <si>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</si>
  <si>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</si>
  <si>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</si>
  <si>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</si>
  <si>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</si>
  <si>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</si>
  <si>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</si>
  <si>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</si>
  <si>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</si>
  <si>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</si>
  <si>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</si>
  <si>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</si>
  <si>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</si>
  <si>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</si>
  <si>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</si>
  <si>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</si>
  <si>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</si>
  <si>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</si>
  <si>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</si>
  <si>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</si>
  <si>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</si>
  <si>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</si>
  <si>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</si>
  <si>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</si>
  <si>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</si>
  <si>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</si>
  <si>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</si>
  <si>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</si>
  <si>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</si>
  <si>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</si>
  <si>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</si>
  <si>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</si>
  <si>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</si>
  <si>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</si>
  <si>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</si>
  <si>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</si>
  <si>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</si>
  <si>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</si>
  <si>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</si>
  <si>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</si>
  <si>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</si>
  <si>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</si>
  <si>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</si>
  <si>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</si>
  <si>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</si>
  <si>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</si>
  <si>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</si>
  <si>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</si>
  <si>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</si>
  <si>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</si>
  <si>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</si>
  <si>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</si>
  <si>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</si>
  <si>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</si>
  <si>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</si>
  <si>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</si>
  <si>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</si>
  <si>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</si>
  <si>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</si>
  <si>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</si>
  <si>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</si>
  <si>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</si>
  <si>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</si>
  <si>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</si>
  <si>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</si>
  <si>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</si>
  <si>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</si>
  <si>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</si>
  <si>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</si>
  <si>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</si>
  <si>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</si>
  <si>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</si>
  <si>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</si>
  <si>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</si>
  <si>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</si>
  <si>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</si>
  <si>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</si>
  <si>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</si>
  <si>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</si>
  <si>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</si>
  <si>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</si>
  <si>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</si>
  <si>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</si>
  <si>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</si>
  <si>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</si>
  <si>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</si>
  <si>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</si>
  <si>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</si>
  <si>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</si>
  <si>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</si>
  <si>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</si>
  <si>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</si>
  <si>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</si>
  <si>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</si>
  <si>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</si>
  <si>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</si>
  <si>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</si>
  <si>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</si>
  <si>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</si>
  <si>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</si>
  <si>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</si>
  <si>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</si>
  <si>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</si>
  <si>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</si>
  <si>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</si>
  <si>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</si>
  <si>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</si>
  <si>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</si>
  <si>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</si>
  <si>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</si>
  <si>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</si>
  <si>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</si>
  <si>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</si>
  <si>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</si>
  <si>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</si>
  <si>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</si>
  <si>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</si>
  <si>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</si>
  <si>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</si>
  <si>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</si>
  <si>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</si>
  <si>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</si>
  <si>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</si>
  <si>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</si>
  <si>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</si>
  <si>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</si>
  <si>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</si>
  <si>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</si>
  <si>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</si>
  <si>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</si>
  <si>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</si>
  <si>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</si>
  <si>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</si>
  <si>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</si>
  <si>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</si>
  <si>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</si>
  <si>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</si>
  <si>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</si>
  <si>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</si>
  <si>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</si>
  <si>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</si>
  <si>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</si>
  <si>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</si>
  <si>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</si>
  <si>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</si>
  <si>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</si>
  <si>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</si>
  <si>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</si>
  <si>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</si>
  <si>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</si>
  <si>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</si>
  <si>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</si>
  <si>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</si>
  <si>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</si>
  <si>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</si>
  <si>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</si>
  <si>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</si>
  <si>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</si>
  <si>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</si>
  <si>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</si>
  <si>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</si>
  <si>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</si>
  <si>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</si>
  <si>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</si>
  <si>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</si>
  <si>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</si>
  <si>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</si>
  <si>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</si>
  <si>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</si>
  <si>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</si>
  <si>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</si>
  <si>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</si>
  <si>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</si>
  <si>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</si>
  <si>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</si>
  <si>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</si>
  <si>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</si>
  <si>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</si>
  <si>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</si>
  <si>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</si>
  <si>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</si>
  <si>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</si>
  <si>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</si>
  <si>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</si>
  <si>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</si>
  <si>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</si>
  <si>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</si>
  <si>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</si>
  <si>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</si>
  <si>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</si>
  <si>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</si>
  <si>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</si>
  <si>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</si>
  <si>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</si>
  <si>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</si>
  <si>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</si>
  <si>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</si>
  <si>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</si>
  <si>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</si>
  <si>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</si>
  <si>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</si>
  <si>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</si>
  <si>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</si>
  <si>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</si>
  <si>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</si>
  <si>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</si>
  <si>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</si>
  <si>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</si>
  <si>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</si>
  <si>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</si>
  <si>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</si>
  <si>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</si>
  <si>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</si>
  <si>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</si>
  <si>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</si>
  <si>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</si>
  <si>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</si>
  <si>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</si>
  <si>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</si>
  <si>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</si>
  <si>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</si>
  <si>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</si>
  <si>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</si>
  <si>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</si>
  <si>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</si>
  <si>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</si>
  <si>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</si>
  <si>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</si>
  <si>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</si>
  <si>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</si>
  <si>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</si>
  <si>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</si>
  <si>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</si>
  <si>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</si>
  <si>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</si>
  <si>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</si>
  <si>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</si>
  <si>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</si>
  <si>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</si>
  <si>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</si>
  <si>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</si>
  <si>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</si>
  <si>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</si>
  <si>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</si>
  <si>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</si>
  <si>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</si>
  <si>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</si>
  <si>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</si>
  <si>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</si>
  <si>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</si>
  <si>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</si>
  <si>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</si>
  <si>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</si>
  <si>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</si>
  <si>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</si>
  <si>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</si>
  <si>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</si>
  <si>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</si>
  <si>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</si>
  <si>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</si>
  <si>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</si>
  <si>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</si>
  <si>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</si>
  <si>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</si>
  <si>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</si>
  <si>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</si>
  <si>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</si>
  <si>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</si>
  <si>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</si>
  <si>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</si>
  <si>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</si>
  <si>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</si>
  <si>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</si>
  <si>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</si>
  <si>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</si>
  <si>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</si>
  <si>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</si>
  <si>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</si>
  <si>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</si>
  <si>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</si>
  <si>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</si>
  <si>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</si>
  <si>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</si>
  <si>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</si>
  <si>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</si>
  <si>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</si>
  <si>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</si>
  <si>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</si>
  <si>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</si>
  <si>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</si>
  <si>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</si>
  <si>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</si>
  <si>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</si>
  <si>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</si>
  <si>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</si>
  <si>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</si>
  <si>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</si>
  <si>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</si>
  <si>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</si>
  <si>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</si>
  <si>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</si>
  <si>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</si>
  <si>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</si>
  <si>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</si>
  <si>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</si>
  <si>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</si>
  <si>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</si>
  <si>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</si>
  <si>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</si>
  <si>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</si>
  <si>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</si>
  <si>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</si>
  <si>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</si>
  <si>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</si>
  <si>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</si>
  <si>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</si>
  <si>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</si>
  <si>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</si>
  <si>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</si>
  <si>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</si>
  <si>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</si>
  <si>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</si>
  <si>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</si>
  <si>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</si>
  <si>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</si>
  <si>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</si>
  <si>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</si>
  <si>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</si>
  <si>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</si>
  <si>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</si>
  <si>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</si>
  <si>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</si>
  <si>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</si>
  <si>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</si>
  <si>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</si>
  <si>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</si>
  <si>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</si>
  <si>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</si>
  <si>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</si>
  <si>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</si>
  <si>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</si>
  <si>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</si>
  <si>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</si>
  <si>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</si>
  <si>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</si>
  <si>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</si>
  <si>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</si>
  <si>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</si>
  <si>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</si>
  <si>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</si>
  <si>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</si>
  <si>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</si>
  <si>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</si>
  <si>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</si>
  <si>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</si>
  <si>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</si>
  <si>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</si>
  <si>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</si>
  <si>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</si>
  <si>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</si>
  <si>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</si>
  <si>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</si>
  <si>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</si>
  <si>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</si>
  <si>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</si>
  <si>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</si>
  <si>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</si>
  <si>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</si>
  <si>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</si>
  <si>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</si>
  <si>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</si>
  <si>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</si>
  <si>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</si>
  <si>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</si>
  <si>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</si>
  <si>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</si>
  <si>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</si>
  <si>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</si>
  <si>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</si>
  <si>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</si>
  <si>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</si>
  <si>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</si>
  <si>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</si>
  <si>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</si>
  <si>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</si>
  <si>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</si>
  <si>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</si>
  <si>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</si>
  <si>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</si>
  <si>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</si>
  <si>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</si>
  <si>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</si>
  <si>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</si>
  <si>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</si>
  <si>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</si>
  <si>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</si>
  <si>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</si>
  <si>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</si>
  <si>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</si>
  <si>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</si>
  <si>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</si>
  <si>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</si>
  <si>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</si>
  <si>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</si>
  <si>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</si>
  <si>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</si>
  <si>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</si>
  <si>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</si>
  <si>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</si>
  <si>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</si>
  <si>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</si>
  <si>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</si>
  <si>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</si>
  <si>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</si>
  <si>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</si>
  <si>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</si>
  <si>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</si>
  <si>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</si>
  <si>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</si>
  <si>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</si>
  <si>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</si>
  <si>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</si>
  <si>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</si>
  <si>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</si>
  <si>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</si>
  <si>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</si>
  <si>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</si>
  <si>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</si>
  <si>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</si>
  <si>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</si>
  <si>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</si>
  <si>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</si>
  <si>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</si>
  <si>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</si>
  <si>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</si>
  <si>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</si>
  <si>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</si>
  <si>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</si>
  <si>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</si>
  <si>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</si>
  <si>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</si>
  <si>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</si>
  <si>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</si>
  <si>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</si>
  <si>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</si>
  <si>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</si>
  <si>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</si>
  <si>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</si>
  <si>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</si>
  <si>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</si>
  <si>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</si>
  <si>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</si>
  <si>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</si>
  <si>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</si>
  <si>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</si>
  <si>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</si>
  <si>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</si>
  <si>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</si>
  <si>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</si>
  <si>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</si>
  <si>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</si>
  <si>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</si>
  <si>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</si>
  <si>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</si>
  <si>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</si>
  <si>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</si>
  <si>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</si>
  <si>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</si>
  <si>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</si>
  <si>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</si>
  <si>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</si>
  <si>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</si>
  <si>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</si>
  <si>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</si>
  <si>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</si>
  <si>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</si>
  <si>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</si>
  <si>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</si>
  <si>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</si>
  <si>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</si>
  <si>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</si>
  <si>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</si>
  <si>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</si>
  <si>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</si>
  <si>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</si>
  <si>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</si>
  <si>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</si>
  <si>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</si>
  <si>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</si>
  <si>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</si>
  <si>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</si>
  <si>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</si>
  <si>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</si>
  <si>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</si>
  <si>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</si>
  <si>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</si>
  <si>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</si>
  <si>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</si>
  <si>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</si>
  <si>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</si>
  <si>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</si>
  <si>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</si>
  <si>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</si>
  <si>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</si>
  <si>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</si>
  <si>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</si>
  <si>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</si>
  <si>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</si>
  <si>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</si>
  <si>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</si>
  <si>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</si>
  <si>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</si>
  <si>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</si>
  <si>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</si>
  <si>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</si>
  <si>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</si>
  <si>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</si>
  <si>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</si>
  <si>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</si>
  <si>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</si>
  <si>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</si>
  <si>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</si>
  <si>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</si>
  <si>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</si>
  <si>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</si>
  <si>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</si>
  <si>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</si>
  <si>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</si>
  <si>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</si>
  <si>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</si>
  <si>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</si>
  <si>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</si>
  <si>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</si>
  <si>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</si>
  <si>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</si>
  <si>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</si>
  <si>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</si>
  <si>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</si>
  <si>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</si>
  <si>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</si>
  <si>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</si>
  <si>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</si>
  <si>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</si>
  <si>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</si>
  <si>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</si>
  <si>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</si>
  <si>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</si>
  <si>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</si>
  <si>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</si>
  <si>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</si>
  <si>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</si>
  <si>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</si>
  <si>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</si>
  <si>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</si>
  <si>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</si>
  <si>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</si>
  <si>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</si>
  <si>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</si>
  <si>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</si>
  <si>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</si>
  <si>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</si>
  <si>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</si>
  <si>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</si>
  <si>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</si>
  <si>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</si>
  <si>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</si>
  <si>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</si>
  <si>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</si>
  <si>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</si>
  <si>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</si>
  <si>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</si>
  <si>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</si>
  <si>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</si>
  <si>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</si>
  <si>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</si>
  <si>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</si>
  <si>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</si>
  <si>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</si>
  <si>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</si>
  <si>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</si>
  <si>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</si>
  <si>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</si>
  <si>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</si>
  <si>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</si>
  <si>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</si>
  <si>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</si>
  <si>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</si>
  <si>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</si>
  <si>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</si>
  <si>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</si>
  <si>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</si>
  <si>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</si>
  <si>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</si>
  <si>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</si>
  <si>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</si>
  <si>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</si>
  <si>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</si>
  <si>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</si>
  <si>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</si>
  <si>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</si>
  <si>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</si>
  <si>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</si>
  <si>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</si>
  <si>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</si>
  <si>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</si>
  <si>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</si>
  <si>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</si>
  <si>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</si>
  <si>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</si>
  <si>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</si>
  <si>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</si>
  <si>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</si>
  <si>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</si>
  <si>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</si>
  <si>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</si>
  <si>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</si>
  <si>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</si>
  <si>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</si>
  <si>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</si>
  <si>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</si>
  <si>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</si>
  <si>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</si>
  <si>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</si>
  <si>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</si>
  <si>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</si>
  <si>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</si>
  <si>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</si>
  <si>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</si>
  <si>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</si>
  <si>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</si>
  <si>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</si>
  <si>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</si>
  <si>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</si>
  <si>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</si>
  <si>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</si>
  <si>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</si>
  <si>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</si>
  <si>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</si>
  <si>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</si>
  <si>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</si>
  <si>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</si>
  <si>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</si>
  <si>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</si>
  <si>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</si>
  <si>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</si>
  <si>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</si>
  <si>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</si>
  <si>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</si>
  <si>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</si>
  <si>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</si>
  <si>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</si>
  <si>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</si>
  <si>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</si>
  <si>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</si>
  <si>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</si>
  <si>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</si>
  <si>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</si>
  <si>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</si>
  <si>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</si>
  <si>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</si>
  <si>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</si>
  <si>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</si>
  <si>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</si>
  <si>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</si>
  <si>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</si>
  <si>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</si>
  <si>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</si>
  <si>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</si>
  <si>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</si>
  <si>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</si>
  <si>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</si>
  <si>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</si>
  <si>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</si>
  <si>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</si>
  <si>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</si>
  <si>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</si>
  <si>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</si>
  <si>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</si>
  <si>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</si>
  <si>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</si>
  <si>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</si>
  <si>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</si>
  <si>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</si>
  <si>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</si>
  <si>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</si>
  <si>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</si>
  <si>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</si>
  <si>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</si>
  <si>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</si>
  <si>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</si>
  <si>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</si>
  <si>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</si>
  <si>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</si>
  <si>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</si>
  <si>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</si>
  <si>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</si>
  <si>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</si>
  <si>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</si>
  <si>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</si>
  <si>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</si>
  <si>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</si>
  <si>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</si>
  <si>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</si>
  <si>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</si>
  <si>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</si>
  <si>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</si>
  <si>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</si>
  <si>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</si>
  <si>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</si>
  <si>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</si>
  <si>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</si>
  <si>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</si>
  <si>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</si>
  <si>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</si>
  <si>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</si>
  <si>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</si>
  <si>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</si>
  <si>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</si>
  <si>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</si>
  <si>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</si>
  <si>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</si>
  <si>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</si>
  <si>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</si>
  <si>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</si>
  <si>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</si>
  <si>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</si>
  <si>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</si>
  <si>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</si>
  <si>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</si>
  <si>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</si>
  <si>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</si>
  <si>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</si>
  <si>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</si>
  <si>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</si>
  <si>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</si>
  <si>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</si>
  <si>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</si>
  <si>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</si>
  <si>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</si>
  <si>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</si>
  <si>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</si>
  <si>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</si>
  <si>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</si>
  <si>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</si>
  <si>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</si>
  <si>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</si>
  <si>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</si>
  <si>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</si>
  <si>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</si>
  <si>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</si>
  <si>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</si>
  <si>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</si>
  <si>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</si>
  <si>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</si>
  <si>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</si>
  <si>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</si>
  <si>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</si>
  <si>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</si>
  <si>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</si>
  <si>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</si>
  <si>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</si>
  <si>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</si>
  <si>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</si>
  <si>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</si>
  <si>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</si>
  <si>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</si>
  <si>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</si>
  <si>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</si>
  <si>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</si>
  <si>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</si>
  <si>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</si>
  <si>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</si>
  <si>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</si>
  <si>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</si>
  <si>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</si>
  <si>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</si>
  <si>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</si>
  <si>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</si>
  <si>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</si>
  <si>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</si>
  <si>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</si>
  <si>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</si>
  <si>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</si>
  <si>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</si>
  <si>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</si>
  <si>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</si>
  <si>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</si>
  <si>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</si>
  <si>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</si>
  <si>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</si>
  <si>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</si>
  <si>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</si>
  <si>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</si>
  <si>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</si>
  <si>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</si>
  <si>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</si>
  <si>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</si>
  <si>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</si>
  <si>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</si>
  <si>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</si>
  <si>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</si>
  <si>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</si>
  <si>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</si>
  <si>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</si>
  <si>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</si>
  <si>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</si>
  <si>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</si>
  <si>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</si>
  <si>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</si>
  <si>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</si>
  <si>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</si>
  <si>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</si>
  <si>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</si>
  <si>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</si>
  <si>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</si>
  <si>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</si>
  <si>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</si>
  <si>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</si>
  <si>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</si>
  <si>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</si>
  <si>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</si>
  <si>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</si>
  <si>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</si>
  <si>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</si>
  <si>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</si>
  <si>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</si>
  <si>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</si>
  <si>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</si>
  <si>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</si>
  <si>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</si>
  <si>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</si>
  <si>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</si>
  <si>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</si>
  <si>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</si>
  <si>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</si>
  <si>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</si>
  <si>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</si>
  <si>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</si>
  <si>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</si>
  <si>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</si>
  <si>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</si>
  <si>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</si>
  <si>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</si>
  <si>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</si>
  <si>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</si>
  <si>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</si>
  <si>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</si>
  <si>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</si>
  <si>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</si>
  <si>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</si>
  <si>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</si>
  <si>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</si>
  <si>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</si>
  <si>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</si>
  <si>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</si>
  <si>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</si>
  <si>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</si>
  <si>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</si>
  <si>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</si>
  <si>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</si>
  <si>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</si>
  <si>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</si>
  <si>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</si>
  <si>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</si>
  <si>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</si>
  <si>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</si>
  <si>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</si>
  <si>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</si>
  <si>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</si>
  <si>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</si>
  <si>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</si>
  <si>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</si>
  <si>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</si>
  <si>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</si>
  <si>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</si>
  <si>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</si>
  <si>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</si>
  <si>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</si>
  <si>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</si>
  <si>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</si>
  <si>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</si>
  <si>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</si>
  <si>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</si>
  <si>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</si>
  <si>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</si>
  <si>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</si>
  <si>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</si>
  <si>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</si>
  <si>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</si>
  <si>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</si>
  <si>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</si>
  <si>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</si>
  <si>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</si>
  <si>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</si>
  <si>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</si>
  <si>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</si>
  <si>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</si>
  <si>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</si>
  <si>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</si>
  <si>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</si>
  <si>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</si>
  <si>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</si>
  <si>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</si>
  <si>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</si>
  <si>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</si>
  <si>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</si>
  <si>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</si>
  <si>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</si>
  <si>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</si>
  <si>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</si>
  <si>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</si>
  <si>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</si>
  <si>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</si>
  <si>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</si>
  <si>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</si>
  <si>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</si>
  <si>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</si>
  <si>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</si>
  <si>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</si>
  <si>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</si>
  <si>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</si>
  <si>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</si>
  <si>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</si>
  <si>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</si>
  <si>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</si>
  <si>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</si>
  <si>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</si>
  <si>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</si>
  <si>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</si>
  <si>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</si>
  <si>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</si>
  <si>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</si>
  <si>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</si>
  <si>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</si>
  <si>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</si>
  <si>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</si>
  <si>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</si>
  <si>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</si>
  <si>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</si>
  <si>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</si>
  <si>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</si>
  <si>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</si>
  <si>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</si>
  <si>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</si>
  <si>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</si>
  <si>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</si>
  <si>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</si>
  <si>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</si>
  <si>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</si>
  <si>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</si>
  <si>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</si>
  <si>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</si>
  <si>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</si>
  <si>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</si>
  <si>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</si>
  <si>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</si>
  <si>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</si>
  <si>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</si>
  <si>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</si>
  <si>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</si>
  <si>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</si>
  <si>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</si>
  <si>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</si>
  <si>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</si>
  <si>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</si>
  <si>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</si>
  <si>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</si>
  <si>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</si>
  <si>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</si>
  <si>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</si>
  <si>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</si>
  <si>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</si>
  <si>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</si>
  <si>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</si>
  <si>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</si>
  <si>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</si>
  <si>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</si>
  <si>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</si>
  <si>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</si>
  <si>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</si>
  <si>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</si>
  <si>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</si>
  <si>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</si>
  <si>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</si>
  <si>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</si>
  <si>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</si>
  <si>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</si>
  <si>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</si>
  <si>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</si>
  <si>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</si>
  <si>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</si>
  <si>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</si>
  <si>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</si>
  <si>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</si>
  <si>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</si>
  <si>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</si>
  <si>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</si>
  <si>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</si>
  <si>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</si>
  <si>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</si>
  <si>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</si>
  <si>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</si>
  <si>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</si>
  <si>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</si>
  <si>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</si>
  <si>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</si>
  <si>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</si>
  <si>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</si>
  <si>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</si>
  <si>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</si>
  <si>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</si>
  <si>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</si>
  <si>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</si>
  <si>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</si>
  <si>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</si>
  <si>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</si>
  <si>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</si>
  <si>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</si>
  <si>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</si>
  <si>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</si>
  <si>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</si>
  <si>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</si>
  <si>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</si>
  <si>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</si>
  <si>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</si>
  <si>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</si>
  <si>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</si>
  <si>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</si>
  <si>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</si>
  <si>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</si>
  <si>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</si>
  <si>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</si>
  <si>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</si>
  <si>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</si>
  <si>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</si>
  <si>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</si>
  <si>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</si>
  <si>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</si>
  <si>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</si>
  <si>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</si>
  <si>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</si>
  <si>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</si>
  <si>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</si>
  <si>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</si>
  <si>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</si>
  <si>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</si>
  <si>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</si>
  <si>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</si>
  <si>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</si>
  <si>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</si>
  <si>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</si>
  <si>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</si>
  <si>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</si>
  <si>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</si>
  <si>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</si>
  <si>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</si>
  <si>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</si>
  <si>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</si>
  <si>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</si>
  <si>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</si>
  <si>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</si>
  <si>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</si>
  <si>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</si>
  <si>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</si>
  <si>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</si>
  <si>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</si>
  <si>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</si>
  <si>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</si>
  <si>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</si>
  <si>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</si>
  <si>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</si>
  <si>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</si>
  <si>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</si>
  <si>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</si>
  <si>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</si>
  <si>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</si>
  <si>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</si>
  <si>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</si>
  <si>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</si>
  <si>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</si>
  <si>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</si>
  <si>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</si>
  <si>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</si>
  <si>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</si>
  <si>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</si>
  <si>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</si>
  <si>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</si>
  <si>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</si>
  <si>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</si>
  <si>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</si>
  <si>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</si>
  <si>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</si>
  <si>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</si>
  <si>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</si>
  <si>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</si>
  <si>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</si>
  <si>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</si>
  <si>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</si>
  <si>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</si>
  <si>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</si>
  <si>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</si>
  <si>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</si>
  <si>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</si>
  <si>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</si>
  <si>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</si>
  <si>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</si>
  <si>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</si>
  <si>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</si>
  <si>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</si>
  <si>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</si>
  <si>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</si>
  <si>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</si>
  <si>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</si>
  <si>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</si>
  <si>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</si>
  <si>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</si>
  <si>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</si>
  <si>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</si>
  <si>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</si>
  <si>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</si>
  <si>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</si>
  <si>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</si>
  <si>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</si>
  <si>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</si>
  <si>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</si>
  <si>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</si>
  <si>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</si>
  <si>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</si>
  <si>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</si>
  <si>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</si>
  <si>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</si>
  <si>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</si>
  <si>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</si>
  <si>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</si>
  <si>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</si>
  <si>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</si>
  <si>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</si>
  <si>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</si>
  <si>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</si>
  <si>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</si>
  <si>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</si>
  <si>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</si>
  <si>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</si>
  <si>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</si>
  <si>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</si>
  <si>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</si>
  <si>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</si>
  <si>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</si>
  <si>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</si>
  <si>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</si>
  <si>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</si>
  <si>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</si>
  <si>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</si>
  <si>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</si>
  <si>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</si>
  <si>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</si>
  <si>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</si>
  <si>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</si>
  <si>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</si>
  <si>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</si>
  <si>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</si>
  <si>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</si>
  <si>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</si>
  <si>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</si>
  <si>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</si>
  <si>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</si>
  <si>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</si>
  <si>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</si>
  <si>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</si>
  <si>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</si>
  <si>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</si>
  <si>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</si>
  <si>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</si>
  <si>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</si>
  <si>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</si>
  <si>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</si>
  <si>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</si>
  <si>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</si>
  <si>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</si>
  <si>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</si>
  <si>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</si>
  <si>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</si>
  <si>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</si>
  <si>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</si>
  <si>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</si>
  <si>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</si>
  <si>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</si>
  <si>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</si>
  <si>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</si>
  <si>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</si>
  <si>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</si>
  <si>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</si>
  <si>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</si>
  <si>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</si>
  <si>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</si>
  <si>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</si>
  <si>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</si>
  <si>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</si>
  <si>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</si>
  <si>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</si>
  <si>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</si>
  <si>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</si>
  <si>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</si>
  <si>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</si>
  <si>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</si>
  <si>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</si>
  <si>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</si>
  <si>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</si>
  <si>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</si>
  <si>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</si>
  <si>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</si>
  <si>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</si>
  <si>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</si>
  <si>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</si>
  <si>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</si>
  <si>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</si>
  <si>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</si>
  <si>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</si>
  <si>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</si>
  <si>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</si>
  <si>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</si>
  <si>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</si>
  <si>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</si>
  <si>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</si>
  <si>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</si>
  <si>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</si>
  <si>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</si>
  <si>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</si>
  <si>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</si>
  <si>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</si>
  <si>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</si>
  <si>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</si>
  <si>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</si>
  <si>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</si>
  <si>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</si>
  <si>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</si>
  <si>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</si>
  <si>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</si>
  <si>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</si>
  <si>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</si>
  <si>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</si>
  <si>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</si>
  <si>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</si>
  <si>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</si>
  <si>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</si>
  <si>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</si>
  <si>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</si>
  <si>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</si>
  <si>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</si>
  <si>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</si>
  <si>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</si>
  <si>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</si>
  <si>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</si>
  <si>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</si>
  <si>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</si>
  <si>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</si>
  <si>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</si>
  <si>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</si>
  <si>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</si>
  <si>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</si>
  <si>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</si>
  <si>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</si>
  <si>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</si>
  <si>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</si>
  <si>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</si>
  <si>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</si>
  <si>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</si>
  <si>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</si>
  <si>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</si>
  <si>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</si>
  <si>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</si>
  <si>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</si>
  <si>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</si>
  <si>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</si>
  <si>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</si>
  <si>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</si>
  <si>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</si>
  <si>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</si>
  <si>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</si>
  <si>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</si>
  <si>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</si>
  <si>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</si>
  <si>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</si>
  <si>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</si>
  <si>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</si>
  <si>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</si>
  <si>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</si>
  <si>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</si>
  <si>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</si>
  <si>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</si>
  <si>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</si>
  <si>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</si>
  <si>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</si>
  <si>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</si>
  <si>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</si>
  <si>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</si>
  <si>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</si>
  <si>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</si>
  <si>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</si>
  <si>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</si>
  <si>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</si>
  <si>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</si>
  <si>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</si>
  <si>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</si>
  <si>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</si>
  <si>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</si>
  <si>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</si>
  <si>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</si>
  <si>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</si>
  <si>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</si>
  <si>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</si>
  <si>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</si>
  <si>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</si>
  <si>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</si>
  <si>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</si>
  <si>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</si>
  <si>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</si>
  <si>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</si>
  <si>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</si>
  <si>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</si>
  <si>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</si>
  <si>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</si>
  <si>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</si>
  <si>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</si>
  <si>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</si>
  <si>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</si>
  <si>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</si>
  <si>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</si>
  <si>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</si>
  <si>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</si>
  <si>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</si>
  <si>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</si>
  <si>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</si>
  <si>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</si>
  <si>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</si>
  <si>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</si>
  <si>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</si>
  <si>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</si>
  <si>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</si>
  <si>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</si>
  <si>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</si>
  <si>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</si>
  <si>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</si>
  <si>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</si>
  <si>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</si>
  <si>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</si>
  <si>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</si>
  <si>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</si>
  <si>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</si>
  <si>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</si>
  <si>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</si>
  <si>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</si>
  <si>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</si>
  <si>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</si>
  <si>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</si>
  <si>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</si>
  <si>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</si>
  <si>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</si>
  <si>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</si>
  <si>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</si>
  <si>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</si>
  <si>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</si>
  <si>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</si>
  <si>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</si>
  <si>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</si>
  <si>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</si>
  <si>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</si>
  <si>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</si>
  <si>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</si>
  <si>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</si>
  <si>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</si>
  <si>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</si>
  <si>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</si>
  <si>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</si>
  <si>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</si>
  <si>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</si>
  <si>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</si>
  <si>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</si>
  <si>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</si>
  <si>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</si>
  <si>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</si>
  <si>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</si>
  <si>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</si>
  <si>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</si>
  <si>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</si>
  <si>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</si>
  <si>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</si>
  <si>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</si>
  <si>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</si>
  <si>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</si>
  <si>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</si>
  <si>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</si>
  <si>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</si>
  <si>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</si>
  <si>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</si>
  <si>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</si>
  <si>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</si>
  <si>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</si>
  <si>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</si>
  <si>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</si>
  <si>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</si>
  <si>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</si>
  <si>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</si>
  <si>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</si>
  <si>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</si>
  <si>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</si>
  <si>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</si>
  <si>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</si>
  <si>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</si>
  <si>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</si>
  <si>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</si>
  <si>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</si>
  <si>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</si>
  <si>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</si>
  <si>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</si>
  <si>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</si>
  <si>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</si>
  <si>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</si>
  <si>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</si>
  <si>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</si>
  <si>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</si>
  <si>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</si>
  <si>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</si>
  <si>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</si>
  <si>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</si>
  <si>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</si>
  <si>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</si>
  <si>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</si>
  <si>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</si>
  <si>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</si>
  <si>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</si>
  <si>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</si>
  <si>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</si>
  <si>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</si>
  <si>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</si>
  <si>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</si>
  <si>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</si>
  <si>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</si>
  <si>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</si>
  <si>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</si>
  <si>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</si>
  <si>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</si>
  <si>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</si>
  <si>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</si>
  <si>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</si>
  <si>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</si>
  <si>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</si>
  <si>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</si>
  <si>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</si>
  <si>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</si>
  <si>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</si>
  <si>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</si>
  <si>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</si>
  <si>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</si>
  <si>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</si>
  <si>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</si>
  <si>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</si>
  <si>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</si>
  <si>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</si>
  <si>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</si>
  <si>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</si>
  <si>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</si>
  <si>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</si>
  <si>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</si>
  <si>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</si>
  <si>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</si>
  <si>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</si>
  <si>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</si>
  <si>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</si>
  <si>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</si>
  <si>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</si>
  <si>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</si>
  <si>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</si>
  <si>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</si>
  <si>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</si>
  <si>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</si>
  <si>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</si>
  <si>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</si>
  <si>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</si>
  <si>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</si>
  <si>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</si>
  <si>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</si>
  <si>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</si>
  <si>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</si>
  <si>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</si>
  <si>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</si>
  <si>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</si>
  <si>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</si>
  <si>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</si>
  <si>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</si>
  <si>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</si>
  <si>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</si>
  <si>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</si>
  <si>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</si>
  <si>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</si>
  <si>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</si>
  <si>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</si>
  <si>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</si>
  <si>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</si>
  <si>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</si>
  <si>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</si>
  <si>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</si>
  <si>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</si>
  <si>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</si>
  <si>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</si>
  <si>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</si>
  <si>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</si>
  <si>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</si>
  <si>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</si>
  <si>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</si>
  <si>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</si>
  <si>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</si>
  <si>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</si>
  <si>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</si>
  <si>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</si>
  <si>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</si>
  <si>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</si>
  <si>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</si>
  <si>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</si>
  <si>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</si>
  <si>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</si>
  <si>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</si>
  <si>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</si>
  <si>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</si>
  <si>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</si>
  <si>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</si>
  <si>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</si>
  <si>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</si>
  <si>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</si>
  <si>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</si>
  <si>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</si>
  <si>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</si>
  <si>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</si>
  <si>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</si>
  <si>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</si>
  <si>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</si>
  <si>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</si>
  <si>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</si>
  <si>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</si>
  <si>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</si>
  <si>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</si>
  <si>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</si>
  <si>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</si>
  <si>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</si>
  <si>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</si>
  <si>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</si>
  <si>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</si>
  <si>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</si>
  <si>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</si>
  <si>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</si>
  <si>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</si>
  <si>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</si>
  <si>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</si>
  <si>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</si>
  <si>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</si>
  <si>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</si>
  <si>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</si>
  <si>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</si>
  <si>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</si>
  <si>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</si>
  <si>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</si>
  <si>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</si>
  <si>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</si>
  <si>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</si>
  <si>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</si>
  <si>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</si>
  <si>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</si>
  <si>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</si>
  <si>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</si>
  <si>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</si>
  <si>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</si>
  <si>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</si>
  <si>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</si>
  <si>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</si>
  <si>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</si>
  <si>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</si>
  <si>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</si>
  <si>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</si>
  <si>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</si>
  <si>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</si>
  <si>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</si>
  <si>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</si>
  <si>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</si>
  <si>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</si>
  <si>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</si>
  <si>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</si>
  <si>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</si>
  <si>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</si>
  <si>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</si>
  <si>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</si>
  <si>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</si>
  <si>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</si>
  <si>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</si>
  <si>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</si>
  <si>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</si>
  <si>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</si>
  <si>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</si>
  <si>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</si>
  <si>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</si>
  <si>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</si>
  <si>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</si>
  <si>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</si>
  <si>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</si>
  <si>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</si>
  <si>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</si>
  <si>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</si>
  <si>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</si>
  <si>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</si>
  <si>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</si>
  <si>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</si>
  <si>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</si>
  <si>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</si>
  <si>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</si>
  <si>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</si>
  <si>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</si>
  <si>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</si>
  <si>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</si>
  <si>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</si>
  <si>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</si>
  <si>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</si>
  <si>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</si>
  <si>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</si>
  <si>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</si>
  <si>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</si>
  <si>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</si>
  <si>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</si>
  <si>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</si>
  <si>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</si>
  <si>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</si>
  <si>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</si>
  <si>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</si>
  <si>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</si>
  <si>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</si>
  <si>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</si>
  <si>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</si>
  <si>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</si>
  <si>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</si>
  <si>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</si>
  <si>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</si>
  <si>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</si>
  <si>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</si>
  <si>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</si>
  <si>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</si>
  <si>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</si>
  <si>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</si>
  <si>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</si>
  <si>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</si>
  <si>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</si>
  <si>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</si>
  <si>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</si>
  <si>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</si>
  <si>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</si>
  <si>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</si>
  <si>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</si>
  <si>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</si>
  <si>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</si>
  <si>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</si>
  <si>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</si>
  <si>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</si>
  <si>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</si>
  <si>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</si>
  <si>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</si>
  <si>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</si>
  <si>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</si>
  <si>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</si>
  <si>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</si>
  <si>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</si>
  <si>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</si>
  <si>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</si>
  <si>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</si>
  <si>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</si>
  <si>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</si>
  <si>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</si>
  <si>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</si>
  <si>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</si>
  <si>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</si>
  <si>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</si>
  <si>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</si>
  <si>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</si>
  <si>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</si>
  <si>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</si>
  <si>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</si>
  <si>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</si>
  <si>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</si>
  <si>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</si>
  <si>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</si>
  <si>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</si>
  <si>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</si>
  <si>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</si>
  <si>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</si>
  <si>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</si>
  <si>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</si>
  <si>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</si>
  <si>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</si>
  <si>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</si>
  <si>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</si>
  <si>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</si>
  <si>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</si>
  <si>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</si>
  <si>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</si>
  <si>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</si>
  <si>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</si>
  <si>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</si>
  <si>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</si>
  <si>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</si>
  <si>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</si>
  <si>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</si>
  <si>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</si>
  <si>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</si>
  <si>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</si>
  <si>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</si>
  <si>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</si>
  <si>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</si>
  <si>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</si>
  <si>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</si>
  <si>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</si>
  <si>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</si>
  <si>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</si>
  <si>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</si>
  <si>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</si>
  <si>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</si>
  <si>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</si>
  <si>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</si>
  <si>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</si>
  <si>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</si>
  <si>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</si>
  <si>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</si>
  <si>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</si>
  <si>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</si>
  <si>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</si>
  <si>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</si>
  <si>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</si>
  <si>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</si>
  <si>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</si>
  <si>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</si>
  <si>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</si>
  <si>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</si>
  <si>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</si>
  <si>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</si>
  <si>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</si>
  <si>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</si>
  <si>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</si>
  <si>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</si>
  <si>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</si>
  <si>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</si>
  <si>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</si>
  <si>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</si>
  <si>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</si>
  <si>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</si>
  <si>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</si>
  <si>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</si>
  <si>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</si>
  <si>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</si>
  <si>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</si>
  <si>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</si>
  <si>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</si>
  <si>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</si>
  <si>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</si>
  <si>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</si>
  <si>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</si>
  <si>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</si>
  <si>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</si>
  <si>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</si>
  <si>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</si>
  <si>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</si>
  <si>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</si>
  <si>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</si>
  <si>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</si>
  <si>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</si>
  <si>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</si>
  <si>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</si>
  <si>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</si>
  <si>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</si>
  <si>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</si>
  <si>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</si>
  <si>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</si>
  <si>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</si>
  <si>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</si>
  <si>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</si>
  <si>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</si>
  <si>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</si>
  <si>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</si>
  <si>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</si>
  <si>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</si>
  <si>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</si>
  <si>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</si>
  <si>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</si>
  <si>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</si>
  <si>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</si>
  <si>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</si>
  <si>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</si>
  <si>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</si>
  <si>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</si>
  <si>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</si>
  <si>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</si>
  <si>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</si>
  <si>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</si>
  <si>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</si>
  <si>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</si>
  <si>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</si>
  <si>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</si>
  <si>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</si>
  <si>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</si>
  <si>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</si>
  <si>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</si>
  <si>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</si>
  <si>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</si>
  <si>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</si>
  <si>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</si>
  <si>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</si>
  <si>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</si>
  <si>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</si>
  <si>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</si>
  <si>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</si>
  <si>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</si>
  <si>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</si>
  <si>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</si>
  <si>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</si>
  <si>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</si>
  <si>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</si>
  <si>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</si>
  <si>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</si>
  <si>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</si>
  <si>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</si>
  <si>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</si>
  <si>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</si>
  <si>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</si>
  <si>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</si>
  <si>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</si>
  <si>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</si>
  <si>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</si>
  <si>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</si>
  <si>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</si>
  <si>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</si>
  <si>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</si>
  <si>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</si>
  <si>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</si>
  <si>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</si>
  <si>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</si>
  <si>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</si>
  <si>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</si>
  <si>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</si>
  <si>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</si>
  <si>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</si>
  <si>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</si>
  <si>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</si>
  <si>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</si>
  <si>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</si>
  <si>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</si>
  <si>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</si>
  <si>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</si>
  <si>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</si>
  <si>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</si>
  <si>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</si>
  <si>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</si>
  <si>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</si>
  <si>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</si>
  <si>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</si>
  <si>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</si>
  <si>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</si>
  <si>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</si>
  <si>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</si>
  <si>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</si>
  <si>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</si>
  <si>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</si>
  <si>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</si>
  <si>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</si>
  <si>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</si>
  <si>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</si>
  <si>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</si>
  <si>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</si>
  <si>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</si>
  <si>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</si>
  <si>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</si>
  <si>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</si>
  <si>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</si>
  <si>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</si>
  <si>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</si>
  <si>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</si>
  <si>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</si>
  <si>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</si>
  <si>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</si>
  <si>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</si>
  <si>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</si>
  <si>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</si>
  <si>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</si>
  <si>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</si>
  <si>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</si>
  <si>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</si>
  <si>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</si>
  <si>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</si>
  <si>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</si>
  <si>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</si>
  <si>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</si>
  <si>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</si>
  <si>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</si>
  <si>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</si>
  <si>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</si>
  <si>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</si>
  <si>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</si>
  <si>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</si>
  <si>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</si>
  <si>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</si>
  <si>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</si>
  <si>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</si>
  <si>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</si>
  <si>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</si>
  <si>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</si>
  <si>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</si>
  <si>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</si>
  <si>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</si>
  <si>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</si>
  <si>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</si>
  <si>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</si>
  <si>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</si>
  <si>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</si>
  <si>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</si>
  <si>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</si>
  <si>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</si>
  <si>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</si>
  <si>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</si>
  <si>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</si>
  <si>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</si>
  <si>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</si>
  <si>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</si>
  <si>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</si>
  <si>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</si>
  <si>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</si>
  <si>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</si>
  <si>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</si>
  <si>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</si>
  <si>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</si>
  <si>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</si>
  <si>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</si>
  <si>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</si>
  <si>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</si>
  <si>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</si>
  <si>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</si>
  <si>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</si>
  <si>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</si>
  <si>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</si>
  <si>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</si>
  <si>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</si>
  <si>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</si>
  <si>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</si>
  <si>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</si>
  <si>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</si>
  <si>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</si>
  <si>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</si>
  <si>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</si>
  <si>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</si>
  <si>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</si>
  <si>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</si>
  <si>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</si>
  <si>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</si>
  <si>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</si>
  <si>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</si>
  <si>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</si>
  <si>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</si>
  <si>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</si>
  <si>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</si>
  <si>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</si>
  <si>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</si>
  <si>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</si>
  <si>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</si>
  <si>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</si>
  <si>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</si>
  <si>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</si>
  <si>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</si>
  <si>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</si>
  <si>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</si>
  <si>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</si>
  <si>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</si>
  <si>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</si>
  <si>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</si>
  <si>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</si>
  <si>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</si>
  <si>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</si>
  <si>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</si>
  <si>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</si>
  <si>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</si>
  <si>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</si>
  <si>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</si>
  <si>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</si>
  <si>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</si>
  <si>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</si>
  <si>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</si>
  <si>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</si>
  <si>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</si>
  <si>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</si>
  <si>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</si>
  <si>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</si>
  <si>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</si>
  <si>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</si>
  <si>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</si>
  <si>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</si>
  <si>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</si>
  <si>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</si>
  <si>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</si>
  <si>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</si>
  <si>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</si>
  <si>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</si>
  <si>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</si>
  <si>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</si>
  <si>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</si>
  <si>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</si>
  <si>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</si>
  <si>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</si>
  <si>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</si>
  <si>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</si>
  <si>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</si>
  <si>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</si>
  <si>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</si>
  <si>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</si>
  <si>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</si>
  <si>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</si>
  <si>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</si>
  <si>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</si>
  <si>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</si>
  <si>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</si>
  <si>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</si>
  <si>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</si>
  <si>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</si>
  <si>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</si>
  <si>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</si>
  <si>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</si>
  <si>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</si>
  <si>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</si>
  <si>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</si>
  <si>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</si>
  <si>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</si>
  <si>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</si>
  <si>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</si>
  <si>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</si>
  <si>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</si>
  <si>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</si>
  <si>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</si>
  <si>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</si>
  <si>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</si>
  <si>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</si>
  <si>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</si>
  <si>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</si>
  <si>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</si>
  <si>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</si>
  <si>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</si>
  <si>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</si>
  <si>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</si>
  <si>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</si>
  <si>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</si>
  <si>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</si>
  <si>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</si>
  <si>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</si>
  <si>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</si>
  <si>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</si>
  <si>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</si>
  <si>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</si>
  <si>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</si>
  <si>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</si>
  <si>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</si>
  <si>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</si>
  <si>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</si>
  <si>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</si>
  <si>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</si>
  <si>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</si>
  <si>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</si>
  <si>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</si>
  <si>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</si>
  <si>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</si>
  <si>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</si>
  <si>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</si>
  <si>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</si>
  <si>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</si>
  <si>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</si>
  <si>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</si>
  <si>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</si>
  <si>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</si>
  <si>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</si>
  <si>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</si>
  <si>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</si>
  <si>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</si>
  <si>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</si>
  <si>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</si>
  <si>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</si>
  <si>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</si>
  <si>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</si>
  <si>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</si>
  <si>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</si>
  <si>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</si>
  <si>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</si>
  <si>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</si>
  <si>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</si>
  <si>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</si>
  <si>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</si>
  <si>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</si>
  <si>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</si>
  <si>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</si>
  <si>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</si>
  <si>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</si>
  <si>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</si>
  <si>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</si>
  <si>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</si>
  <si>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</si>
  <si>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</si>
  <si>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</si>
  <si>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</si>
  <si>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</si>
  <si>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</si>
  <si>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</si>
  <si>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</si>
  <si>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</si>
  <si>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</si>
  <si>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</si>
  <si>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</si>
  <si>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</si>
  <si>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</si>
  <si>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</si>
  <si>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</si>
  <si>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</si>
  <si>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</si>
  <si>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</si>
  <si>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</si>
  <si>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</si>
  <si>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</si>
  <si>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</si>
  <si>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</si>
  <si>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</si>
  <si>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</si>
  <si>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</si>
  <si>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</si>
  <si>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</si>
  <si>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</si>
  <si>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</si>
  <si>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</si>
  <si>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</si>
  <si>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</si>
  <si>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</si>
  <si>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</si>
  <si>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</si>
  <si>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</si>
  <si>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</si>
  <si>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</si>
  <si>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</si>
  <si>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</si>
  <si>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</si>
  <si>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</si>
  <si>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</si>
  <si>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</si>
  <si>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</si>
  <si>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</si>
  <si>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</si>
  <si>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</si>
  <si>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</si>
  <si>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</si>
  <si>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</si>
  <si>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</si>
  <si>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</si>
  <si>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</si>
  <si>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</si>
  <si>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</si>
  <si>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</si>
  <si>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</si>
  <si>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</si>
  <si>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</si>
  <si>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</si>
  <si>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</si>
  <si>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</si>
  <si>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</si>
  <si>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</si>
  <si>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</si>
  <si>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</si>
  <si>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</si>
  <si>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</si>
  <si>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</si>
  <si>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</si>
  <si>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</si>
  <si>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</si>
  <si>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</si>
  <si>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</si>
  <si>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</si>
  <si>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</si>
  <si>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</si>
  <si>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</si>
  <si>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</si>
  <si>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</si>
  <si>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</si>
  <si>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</si>
  <si>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</si>
  <si>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</si>
  <si>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</si>
  <si>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</si>
  <si>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</si>
  <si>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</si>
  <si>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</si>
  <si>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</si>
  <si>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</si>
  <si>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</si>
  <si>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</si>
  <si>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</si>
  <si>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</si>
  <si>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</si>
  <si>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</si>
  <si>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</si>
  <si>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</si>
  <si>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</si>
  <si>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</si>
  <si>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</si>
  <si>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</si>
  <si>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</si>
  <si>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</si>
  <si>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</si>
  <si>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</si>
  <si>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</si>
  <si>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</si>
  <si>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</si>
  <si>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</si>
  <si>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</si>
  <si>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</si>
  <si>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</si>
  <si>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</si>
  <si>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</si>
  <si>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</si>
  <si>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</si>
  <si>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</si>
  <si>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</si>
  <si>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</si>
  <si>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</si>
  <si>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</si>
  <si>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</si>
  <si>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</si>
  <si>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</si>
  <si>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</si>
  <si>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</si>
  <si>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</si>
  <si>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</si>
  <si>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</si>
  <si>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</si>
  <si>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</si>
  <si>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</si>
  <si>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</si>
  <si>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</si>
  <si>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</si>
  <si>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</si>
  <si>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</si>
  <si>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</si>
  <si>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</si>
  <si>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</si>
  <si>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</si>
  <si>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</si>
  <si>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</si>
  <si>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</si>
  <si>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</si>
  <si>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</si>
  <si>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</si>
  <si>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</si>
  <si>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</si>
  <si>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</si>
  <si>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</si>
  <si>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</si>
  <si>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</si>
  <si>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</si>
  <si>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</si>
  <si>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</si>
  <si>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</si>
  <si>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</si>
  <si>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</si>
  <si>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</si>
  <si>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</si>
  <si>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</si>
  <si>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</si>
  <si>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</si>
  <si>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</si>
  <si>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</si>
  <si>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</si>
  <si>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</si>
  <si>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</si>
  <si>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</si>
  <si>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</si>
  <si>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</si>
  <si>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</si>
  <si>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</si>
  <si>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</si>
  <si>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</si>
  <si>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</si>
  <si>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</si>
  <si>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</si>
  <si>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</si>
  <si>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</si>
  <si>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</si>
  <si>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</si>
  <si>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</si>
  <si>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</si>
  <si>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</si>
  <si>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</si>
  <si>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</si>
  <si>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</si>
  <si>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</si>
  <si>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</si>
  <si>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</si>
  <si>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</si>
  <si>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</si>
  <si>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</si>
  <si>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</si>
  <si>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</si>
  <si>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</si>
  <si>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</si>
  <si>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</si>
  <si>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</si>
  <si>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</si>
  <si>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</si>
  <si>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</si>
  <si>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</si>
  <si>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</si>
  <si>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</si>
  <si>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</si>
  <si>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</si>
  <si>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</si>
  <si>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</si>
  <si>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</si>
  <si>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</si>
  <si>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</si>
  <si>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</si>
  <si>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</si>
  <si>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</si>
  <si>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</si>
  <si>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</si>
  <si>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</si>
  <si>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</si>
  <si>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</si>
  <si>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</si>
  <si>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</si>
  <si>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</si>
  <si>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</si>
  <si>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</si>
  <si>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</si>
  <si>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</si>
  <si>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</si>
  <si>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</si>
  <si>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</si>
  <si>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</si>
  <si>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</si>
  <si>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</si>
  <si>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</si>
  <si>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</si>
  <si>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</si>
  <si>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</si>
  <si>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</si>
  <si>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</si>
  <si>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</si>
  <si>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</si>
  <si>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</si>
  <si>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</si>
  <si>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</si>
  <si>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</si>
  <si>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</si>
  <si>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</si>
  <si>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</si>
  <si>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</si>
  <si>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</si>
  <si>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</si>
  <si>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</si>
  <si>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</si>
  <si>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</si>
  <si>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</si>
  <si>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</si>
  <si>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</si>
  <si>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</si>
  <si>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</si>
  <si>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</si>
  <si>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</si>
  <si>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</si>
  <si>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</si>
  <si>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</si>
  <si>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</si>
  <si>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</si>
  <si>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</si>
  <si>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</si>
  <si>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</si>
  <si>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</si>
  <si>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</si>
  <si>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</si>
  <si>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</si>
  <si>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</si>
  <si>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</si>
  <si>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</si>
  <si>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</si>
  <si>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</si>
  <si>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</si>
  <si>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</si>
  <si>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</si>
  <si>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</si>
  <si>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</si>
  <si>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</si>
  <si>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</si>
  <si>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</si>
  <si>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</si>
  <si>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</si>
  <si>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</si>
  <si>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</si>
  <si>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</si>
  <si>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</si>
  <si>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</si>
  <si>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</si>
  <si>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</si>
  <si>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</si>
  <si>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</si>
  <si>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</si>
  <si>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</si>
  <si>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</si>
  <si>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</si>
  <si>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</si>
  <si>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</si>
  <si>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</si>
  <si>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</si>
  <si>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</si>
  <si>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</si>
  <si>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</si>
  <si>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</si>
  <si>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</si>
  <si>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</si>
  <si>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</si>
  <si>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</si>
  <si>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</si>
  <si>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</si>
  <si>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</si>
  <si>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</si>
  <si>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</si>
  <si>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</si>
  <si>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</si>
  <si>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</si>
  <si>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</si>
  <si>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</si>
  <si>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</si>
  <si>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</si>
  <si>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</si>
  <si>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</si>
  <si>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</si>
  <si>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</si>
  <si>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</si>
  <si>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</si>
  <si>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</si>
  <si>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</si>
  <si>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</si>
  <si>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</si>
  <si>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</si>
  <si>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</si>
  <si>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</si>
  <si>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</si>
  <si>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</si>
  <si>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</si>
  <si>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</si>
  <si>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</si>
  <si>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</si>
  <si>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</si>
  <si>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</si>
  <si>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</si>
  <si>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</si>
  <si>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</si>
  <si>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</si>
  <si>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</si>
  <si>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</si>
  <si>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</si>
  <si>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</si>
  <si>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</si>
  <si>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</si>
  <si>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</si>
  <si>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</si>
  <si>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</si>
  <si>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</si>
  <si>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</si>
  <si>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</si>
  <si>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</si>
  <si>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</si>
  <si>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</si>
  <si>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</si>
  <si>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</si>
  <si>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</si>
  <si>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</si>
  <si>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</si>
  <si>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</si>
  <si>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</si>
  <si>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</si>
  <si>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</si>
  <si>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</si>
  <si>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</si>
  <si>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</si>
  <si>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</si>
  <si>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</si>
  <si>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</si>
  <si>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</si>
  <si>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</si>
  <si>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</si>
  <si>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</si>
  <si>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</si>
  <si>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</si>
  <si>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</si>
  <si>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</si>
  <si>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</si>
  <si>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</si>
  <si>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</si>
  <si>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</si>
  <si>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</si>
  <si>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</si>
  <si>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</si>
  <si>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</si>
  <si>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</si>
  <si>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</si>
  <si>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</si>
  <si>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</si>
  <si>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</si>
  <si>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</si>
  <si>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</si>
  <si>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</si>
  <si>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</si>
  <si>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</si>
  <si>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</si>
  <si>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</si>
  <si>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</si>
  <si>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</si>
  <si>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</si>
  <si>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</si>
  <si>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</si>
  <si>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</si>
  <si>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</si>
  <si>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</si>
  <si>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</si>
  <si>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</si>
  <si>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</si>
  <si>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</si>
  <si>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</si>
  <si>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</si>
  <si>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</si>
  <si>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</si>
  <si>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</si>
  <si>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</si>
  <si>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</si>
  <si>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</si>
  <si>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</si>
  <si>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</si>
  <si>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</si>
  <si>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</si>
  <si>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</si>
  <si>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</si>
  <si>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</si>
  <si>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</si>
  <si>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</si>
  <si>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</si>
  <si>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</si>
  <si>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</si>
  <si>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</si>
  <si>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</si>
  <si>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</si>
  <si>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</si>
  <si>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</si>
  <si>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</si>
  <si>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</si>
  <si>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</si>
  <si>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</si>
  <si>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</si>
  <si>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</si>
  <si>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</si>
  <si>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</si>
  <si>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</si>
  <si>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</si>
  <si>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</si>
  <si>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</si>
  <si>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</si>
  <si>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</si>
  <si>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</si>
  <si>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</si>
  <si>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</si>
  <si>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</si>
  <si>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</si>
  <si>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</si>
  <si>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</si>
  <si>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</si>
  <si>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</si>
  <si>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</si>
  <si>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</si>
  <si>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</si>
  <si>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</si>
  <si>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</si>
  <si>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</si>
  <si>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</si>
  <si>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</si>
  <si>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</si>
  <si>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</si>
  <si>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</si>
  <si>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</si>
  <si>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</si>
  <si>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</si>
  <si>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</si>
  <si>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</si>
  <si>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</si>
  <si>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</si>
  <si>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</si>
  <si>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</si>
  <si>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</si>
  <si>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</si>
  <si>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</si>
  <si>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</si>
  <si>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</si>
  <si>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</si>
  <si>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</si>
  <si>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</si>
  <si>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</si>
  <si>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</si>
  <si>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</si>
  <si>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</si>
  <si>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</si>
  <si>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</si>
  <si>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</si>
  <si>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</si>
  <si>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</si>
  <si>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</si>
  <si>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</si>
  <si>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</si>
  <si>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</si>
  <si>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</si>
  <si>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</si>
  <si>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</si>
  <si>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</si>
  <si>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</si>
  <si>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</si>
  <si>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</si>
  <si>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</si>
  <si>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</si>
  <si>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</si>
  <si>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</si>
  <si>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</si>
  <si>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</si>
  <si>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</si>
  <si>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</si>
  <si>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</si>
  <si>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</si>
  <si>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</si>
  <si>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</si>
  <si>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</si>
  <si>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</si>
  <si>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</si>
  <si>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</si>
  <si>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</si>
  <si>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</si>
  <si>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</si>
  <si>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</si>
  <si>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</si>
  <si>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</si>
  <si>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</si>
  <si>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</si>
  <si>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</si>
  <si>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</si>
  <si>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</si>
  <si>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</si>
  <si>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</si>
  <si>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</si>
  <si>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</si>
  <si>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</si>
  <si>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</si>
  <si>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</si>
  <si>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</si>
  <si>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</si>
  <si>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</si>
  <si>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</si>
  <si>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</si>
  <si>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</si>
  <si>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</si>
  <si>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</si>
  <si>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</si>
  <si>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</si>
  <si>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</si>
  <si>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</si>
  <si>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</si>
  <si>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</si>
  <si>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</si>
  <si>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</si>
  <si>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</si>
  <si>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</si>
  <si>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</si>
  <si>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</si>
  <si>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</si>
  <si>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</si>
  <si>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</si>
  <si>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</si>
  <si>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</si>
  <si>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</si>
  <si>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</si>
  <si>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</si>
  <si>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</si>
  <si>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</si>
  <si>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</si>
  <si>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</si>
  <si>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</si>
  <si>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</si>
  <si>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</si>
  <si>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</si>
  <si>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</si>
  <si>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</si>
  <si>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</si>
  <si>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</si>
  <si>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</si>
  <si>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</si>
  <si>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</si>
  <si>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</si>
  <si>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</si>
  <si>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</si>
  <si>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</si>
  <si>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</si>
  <si>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</si>
  <si>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</si>
  <si>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</si>
  <si>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</si>
  <si>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</si>
  <si>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</si>
  <si>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</si>
  <si>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</si>
  <si>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</si>
  <si>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</si>
  <si>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</si>
  <si>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</si>
  <si>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</si>
  <si>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</si>
  <si>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</si>
  <si>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</si>
  <si>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</si>
  <si>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</si>
  <si>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</si>
  <si>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</si>
  <si>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</si>
  <si>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</si>
  <si>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</si>
  <si>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</si>
  <si>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</si>
  <si>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</si>
  <si>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</si>
  <si>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</si>
  <si>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</si>
  <si>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</si>
  <si>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</si>
  <si>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</si>
  <si>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</si>
  <si>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</si>
  <si>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</si>
  <si>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</si>
  <si>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</si>
  <si>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</si>
  <si>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</si>
  <si>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</si>
  <si>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</si>
  <si>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</si>
  <si>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</si>
  <si>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</si>
  <si>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</si>
  <si>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</si>
  <si>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</si>
  <si>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</si>
  <si>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</si>
  <si>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</si>
  <si>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</si>
  <si>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</si>
  <si>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</si>
  <si>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</si>
  <si>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</si>
  <si>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No TT</t>
  </si>
  <si>
    <t>Team on the way 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</si>
  <si>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</si>
  <si>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</si>
  <si>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</si>
  <si>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</si>
  <si>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</si>
  <si>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</si>
  <si>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</si>
  <si>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</si>
  <si>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</si>
  <si>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</si>
  <si>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</si>
  <si>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</si>
  <si>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</si>
  <si>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PCM-20251008-00002915</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</si>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</sst>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H9" sqref="H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276.03500717592397</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0.16485671295959037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45938.98343310185</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45938.98343310185</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4"/>
      <c r="E6" s="173"/>
      <c r="F6" s="172"/>
      <c r="G6" s="171">
        <f ca="1">IFERROR(NOW()-F6,"")</f>
        <v>45938.98343310185</v>
      </c>
      <c r="H6" s="172"/>
      <c r="I6" s="174" t="str">
        <f>IFERROR(VLOOKUP(D6,DB!A:F,6,0),"")</f>
        <v/>
      </c>
      <c r="J6" s="65" t="str">
        <f>IFERROR(VLOOKUP(D6,DB!A:G,7,0),"")</f>
        <v/>
      </c>
      <c r="K6" s="170"/>
      <c r="L6" s="169" t="str">
        <f>IFERROR(VLOOKUP(D6,DB!A:I,9,0),"")</f>
        <v/>
      </c>
      <c r="M6" s="70"/>
      <c r="N6" s="70"/>
      <c r="O6" s="70"/>
    </row>
    <row r="7" spans="1:15" ht="15" customHeight="1">
      <c r="A7" s="142"/>
      <c r="B7" s="143" t="str">
        <f>IFERROR(VLOOKUP(D7,DB!A:K,11,0),"")</f>
        <v/>
      </c>
      <c r="C7" s="143"/>
      <c r="D7" s="143"/>
      <c r="E7" s="144"/>
      <c r="F7" s="145"/>
      <c r="G7" s="146">
        <f ca="1">IFERROR(NOW()-F7,"")</f>
        <v>45938.98343310185</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45938.98343310185</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45938.98343310185</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45938.98343310185</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45938.98343310185</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45938.98343310185</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45938.98343310185</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45938.98343310185</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45938.98343310185</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45938.98343310185</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45938.98343310185</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45938.98343310185</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45938.98343310185</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45938.98343310185</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45938.98343310185</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45938.98343310185</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45938.98343310185</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45938.98343310185</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45938.98343310185</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45938.98343310185</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45938.98343310185</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45938.98343310185</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45938.98343310185</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45938.98343310185</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45938.98343310185</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45938.98343310185</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45938.98343310185</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45938.98343310185</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45938.98343310185</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45938.98343310185</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45938.98343310185</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45938.98343310185</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45938.98343310185</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45938.98343310185</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45938.98343310185</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45938.98343310185</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45938.98343310185</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45938.98343310185</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45938.98343310185</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45938.98343310185</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45938.98343310185</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45938.98343310185</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45938.98343310185</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45938.98343310185</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45938.98343310185</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45938.98343310185</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45938.98343310185</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45938.98343310185</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45938.98343310185</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45938.98343310185</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45938.98343310185</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45938.98343310185</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45938.98343310185</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45938.98343310185</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45938.98343310185</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45938.98343310185</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45938.98343310185</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45938.98343310185</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45938.98343310185</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45938.98343310185</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45938.98343310185</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45938.98343310185</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45938.98343310185</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45938.98343310185</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45938.98343310185</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45938.98343310185</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45938.98343310185</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45938.98343310185</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45938.98343310185</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45938.98343310185</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83CFD3D1-BE6A-4C61-BB82-BFF1BEB4D6A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132.2563497685187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113.98359513888863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45938.98343310185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45938.98343310185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45938.98343310185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45938.98343310185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45938.98343310185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45938.98343310185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45938.98343310185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45938.98343310185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45938.98343310185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45938.98343310185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45938.98343310185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45938.98343310185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45938.98343310185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45938.98343310185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45938.98343310185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45938.98343310185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45938.98343310185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45938.98343310185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45938.98343310185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45938.98343310185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45938.98343310185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45938.98343310185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45938.98343310185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45938.98343310185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45938.98343310185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45938.98343310185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45938.98343310185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45938.98343310185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45938.98343310185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45938.98343310185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45938.98343310185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45938.98343310185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45938.98343310185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45938.98343310185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45938.98343310185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45938.98343310185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45938.98343310185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45938.98343310185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45938.98343310185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45938.98343310185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45938.98343310185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45938.98343310185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45938.98343310185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45938.98343310185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45938.98343310185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45938.98343310185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45938.98343310185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45938.98343310185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45938.98343310185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45938.98343310185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45938.98343310185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45938.98343310185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45938.98343310185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45938.98343310185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45938.98343310185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45938.98343310185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45938.98343310185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45938.98343310185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45938.98343310185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45938.98343310185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45938.98343310185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45938.98343310185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45938.98343310185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45938.98343310185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45938.98343310185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45938.98343310185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45938.98343310185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45938.98343310185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45938.98343310185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45938.98343310185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45938.98343310185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45938.98343310185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45938.98343310185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45938.98343310185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45938.98343310185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45938.98343310185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45938.98343310185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45938.98343310185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45938.98343310185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45938.98343310185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45938.98343310185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45938.98343310185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45938.98343310185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45938.98343310185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45938.98343310185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45938.98343310185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45938.98343310185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45938.98343310185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45938.98343310185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45938.98343310185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45938.98343310185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45938.98343310185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45938.98343310185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45938.98343310185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45938.98343310185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45938.98343310185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45938.98343310185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45938.98343310185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45938.98343310185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45938.98343310185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45938.98343310185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45938.98343310185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45938.98343310185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45938.98343310185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45938.98343310185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45938.98343310185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45938.98343310185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45938.98343310185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45938.98343310185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45938.98343310185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45938.98343310185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45938.98343310185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45938.98343310185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45938.98343310185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45938.98343310185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45938.98343310185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45938.98343310185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45938.98343310185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45938.98343310185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45938.98343310185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45938.98343310185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45938.98343310185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45938.98343310185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45938.98343310185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45938.98343310185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45938.98343310185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45938.98343310185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45938.98343310185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45938.98343310185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45938.98343310185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45938.98343310185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45938.98343310185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45938.98343310185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45938.98343310185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45938.98343310185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45938.98343310185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45938.98343310185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45938.98343310185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45938.98343310185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45938.98343310185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45938.98343310185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45938.98343310185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45938.98343310185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45938.98343310185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45938.98343310185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45938.98343310185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45938.98343310185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45938.98343310185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45938.98343310185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45938.98343310185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45938.98343310185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45938.98343310185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45938.98343310185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45938.98343310185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45938.98343310185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45938.98343310185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45938.98343310185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45938.98343310185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45938.98343310185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45938.98343310185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45938.98343310185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45938.98343310185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45938.98343310185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45938.98343310185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45938.98343310185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45938.98343310185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45938.98343310185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45938.98343310185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45938.98343310185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45938.98343310185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45938.98343310185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45938.98343310185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45938.98343310185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45938.98343310185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45938.98343310185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45938.98343310185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45938.98343310185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45938.98343310185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45938.98343310185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45938.98343310185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45938.98343310185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45938.98343310185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45938.98343310185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45938.98343310185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45938.98343310185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45938.98343310185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45938.98343310185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45938.98343310185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45938.98343310185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45938.98343310185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45938.98343310185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45938.98343310185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45938.98343310185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45938.98343310185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45938.98343310185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45938.98343310185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45938.98343310185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45938.98343310185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45938.98343310185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45938.98343310185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45938.98343310185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45938.98343310185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45938.98343310185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45938.98343310185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45938.98343310185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45938.98343310185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45938.98343310185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45938.98343310185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45938.98343310185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tabSelected="1" workbookViewId="0">
      <selection activeCell="H11" sqref="H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67" t="s">
        <v>23138</v>
      </c>
      <c r="E2" s="18"/>
      <c r="F2" s="20"/>
      <c r="G2" s="21">
        <f t="shared" ref="G2:G28" ca="1" si="0">IFERROR(NOW()-F2,"-")</f>
        <v>45938.98343310185</v>
      </c>
      <c r="H2" s="22">
        <v>45938.961192129631</v>
      </c>
      <c r="I2" s="19" t="str">
        <f>IFERROR(VLOOKUP(D2,DB!A:F,6,0),"")</f>
        <v>SCECO</v>
      </c>
      <c r="J2" s="18" t="str">
        <f>IFERROR(VLOOKUP(D2,DB!A:G,7,0),"")</f>
        <v>Weak</v>
      </c>
      <c r="K2" s="50" t="s">
        <v>39055</v>
      </c>
      <c r="L2" s="23" t="str">
        <f>IFERROR(VLOOKUP(D2,DB!A:I,9,0),"")</f>
        <v>Latis</v>
      </c>
    </row>
    <row r="3" spans="1:13" ht="15" customHeight="1">
      <c r="A3" s="19"/>
      <c r="B3" s="67" t="str">
        <f>IFERROR(VLOOKUP(D3,DB!A:K,11,0),"")</f>
        <v/>
      </c>
      <c r="C3" s="18"/>
      <c r="D3" s="18"/>
      <c r="E3" s="18"/>
      <c r="F3" s="20"/>
      <c r="G3" s="21">
        <f t="shared" ca="1" si="0"/>
        <v>45938.98343310185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45938.98343310185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45938.98343310185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45938.98343310185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45938.98343310185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45938.98343310185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45938.98343310185</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45938.98343310185</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45938.98343310185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45938.98343310185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45938.98343310185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45938.98343310185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45938.98343310185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45938.98343310185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45938.98343310185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45938.98343310185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45938.98343310185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45938.98343310185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45938.98343310185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45938.98343310185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45938.98343310185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45938.98343310185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45938.98343310185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45938.98343310185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45938.98343310185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45938.98343310185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45938.98343310185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45938.98343310185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45938.98343310185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45938.98343310185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45938.98343310185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45938.98343310185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45938.98343310185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45938.98343310185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45938.98343310185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45938.98343310185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45938.98343310185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45938.98343310185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45938.98343310185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45938.98343310185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45938.98343310185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45938.98343310185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45938.98343310185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45938.98343310185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45938.98343310185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45938.98343310185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45938.98343310185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45938.98343310185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45938.98343310185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45938.98343310185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45938.98343310185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45938.98343310185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45938.98343310185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45938.98343310185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45938.98343310185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45938.98343310185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45938.98343310185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45938.98343310185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45938.98343310185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45938.98343310185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45938.98343310185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45938.98343310185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45938.98343310185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45938.98343310185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45938.98343310185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45938.98343310185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45938.98343310185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45938.98343310185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45938.98343310185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45938.98343310185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45938.98343310185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45938.98343310185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45938.98343310185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45938.98343310185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45938.98343310185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45938.98343310185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45938.98343310185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45938.98343310185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45938.98343310185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45938.98343310185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45938.98343310185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45938.98343310185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45938.98343310185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45938.98343310185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45938.98343310185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45938.98343310185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45938.98343310185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45938.98343310185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45938.98343310185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45938.98343310185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45938.98343310185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45938.98343310185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45938.98343310185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45938.98343310185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45938.98343310185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45938.98343310185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45938.98343310185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45938.98343310185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45938.98343310185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45938.98343310185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45938.98343310185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45938.98343310185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45938.98343310185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45938.98343310185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45938.98343310185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45938.98343310185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45938.98343310185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45938.98343310185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45938.98343310185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45938.98343310185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45938.98343310185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45938.98343310185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45938.98343310185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45938.98343310185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45938.98343310185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45938.98343310185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45938.98343310185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45938.98343310185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45938.98343310185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45938.98343310185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45938.98343310185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45938.98343310185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45938.98343310185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45938.98343310185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45938.98343310185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45938.98343310185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45938.98343310185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45938.98343310185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45938.98343310185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45938.98343310185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45938.98343310185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45938.98343310185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45938.98343310185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45938.98343310185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45938.98343310185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45938.98343310185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45938.98343310185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45938.98343310185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45938.98343310185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45938.98343310185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45938.98343310185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45938.98343310185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45938.98343310185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45938.98343310185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45938.98343310185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45938.98343310185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45938.98343310185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45938.98343310185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45938.98343310185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45938.98343310185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45938.98343310185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45938.98343310185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45938.98343310185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45938.98343310185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45938.98343310185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45938.98343310185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45938.98343310185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45938.98343310185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45938.98343310185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45938.98343310185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45938.98343310185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45938.98343310185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45938.98343310185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45938.98343310185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45938.98343310185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45938.98343310185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45938.98343310185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45938.98343310185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45938.98343310185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45938.98343310185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45938.98343310185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45938.98343310185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45938.98343310185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45938.98343310185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45938.98343310185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45938.98343310185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45938.98343310185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45938.98343310185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45938.98343310185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45938.98343310185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45938.98343310185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45938.98343310185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45938.98343310185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45938.98343310185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45938.98343310185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45938.98343310185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45938.98343310185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45938.98343310185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45938.98343310185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45938.98343310185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45938.98343310185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45938.98343310185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45938.98343310185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45938.98343310185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45938.98343310185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45938.98343310185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45938.98343310185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45938.98343310185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45938.98343310185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45938.98343310185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45938.98343310185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45938.98343310185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45938.98343310185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45938.98343310185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45938.98343310185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45938.98343310185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45938.98343310185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45938.98343310185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45938.98343310185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45938.98343310185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45938.98343310185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45938.98343310185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45938.98343310185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45938.98343310185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45938.98343310185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45938.98343310185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45938.98343310185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45938.98343310185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45938.98343310185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45938.98343310185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45938.98343310185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45938.98343310185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45938.98343310185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45938.98343310185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45938.98343310185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45938.98343310185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45938.98343310185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45938.98343310185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45938.98343310185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45938.98343310185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45938.98343310185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45938.98343310185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45938.98343310185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45938.98343310185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45938.98343310185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45938.98343310185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45938.98343310185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45938.98343310185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45938.98343310185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45938.98343310185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45938.98343310185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45938.98343310185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45938.98343310185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45938.98343310185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45938.98343310185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45938.98343310185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45938.98343310185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45938.98343310185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45938.98343310185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45938.98343310185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45938.98343310185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45938.98343310185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45938.98343310185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45938.98343310185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45938.98343310185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45938.98343310185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45938.98343310185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45938.98343310185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45938.98343310185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45938.98343310185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45938.98343310185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45938.98343310185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45938.98343310185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45938.98343310185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45938.98343310185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45938.98343310185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45938.98343310185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45938.98343310185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45938.98343310185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45938.98343310185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45938.98343310185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45938.98343310185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45938.98343310185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45938.98343310185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45938.98343310185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45938.98343310185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45938.98343310185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45938.98343310185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45938.98343310185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45938.98343310185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45938.98343310185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45938.98343310185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45938.98343310185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45938.98343310185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45938.98343310185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45938.98343310185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45938.98343310185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45938.98343310185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45938.98343310185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45938.98343310185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45938.98343310185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45938.98343310185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45938.98343310185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45938.98343310185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45938.98343310185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45938.98343310185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45938.98343310185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45938.98343310185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45938.98343310185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45938.98343310185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45938.98343310185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45938.98343310185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45938.98343310185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45938.98343310185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45938.98343310185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45938.98343310185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45938.98343310185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45938.98343310185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45938.98343310185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45938.98343310185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45938.98343310185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45938.98343310185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45938.98343310185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45938.98343310185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45938.98343310185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45938.98343310185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45938.98343310185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45938.98343310185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45938.98343310185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45938.98343310185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45938.98343310185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45938.98343310185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45938.98343310185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45938.98343310185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45938.98343310185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45938.98343310185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45938.98343310185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45938.98343310185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45938.98343310185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45938.98343310185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45938.98343310185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45938.98343310185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45938.98343310185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45938.98343310185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45938.98343310185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45938.98343310185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45938.98343310185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45938.98343310185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45938.98343310185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45938.98343310185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45938.98343310185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45938.98343310185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45938.98343310185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45938.98343310185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45938.98343310185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45938.98343310185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45938.98343310185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45938.98343310185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45938.98343310185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45938.98343310185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45938.98343310185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45938.98343310185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45938.98343310185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45938.98343310185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45938.98343310185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45938.98343310185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45938.98343310185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45938.98343310185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45938.98343310185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45938.98343310185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45938.98343310185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45938.98343310185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45938.98343310185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45938.98343310185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45938.98343310185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45938.98343310185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45938.98343310185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45938.98343310185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45938.98343310185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45938.98343310185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45938.98343310185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45938.98343310185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45938.98343310185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45938.98343310185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45938.98343310185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45938.98343310185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45938.98343310185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45938.98343310185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45938.98343310185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45938.98343310185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45938.98343310185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45938.98343310185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45938.98343310185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45938.98343310185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45938.98343310185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45938.98343310185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45938.98343310185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45938.98343310185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45938.98343310185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45938.98343310185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45938.98343310185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45938.98343310185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45938.98343310185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45938.98343310185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45938.98343310185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45938.98343310185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45938.98343310185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45938.98343310185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45938.98343310185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45938.98343310185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45938.98343310185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45938.98343310185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45938.98343310185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45938.98343310185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45938.98343310185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45938.98343310185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45938.98343310185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45938.98343310185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45938.98343310185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45938.98343310185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45938.98343310185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45938.98343310185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45938.98343310185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45938.98343310185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45938.98343310185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45938.98343310185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45938.98343310185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45938.98343310185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45938.98343310185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45938.98343310185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45938.98343310185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45938.98343310185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45938.98343310185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45938.98343310185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45938.98343310185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45938.98343310185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45938.98343310185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45938.98343310185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45938.98343310185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45938.98343310185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45938.98343310185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45938.98343310185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45938.98343310185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45938.98343310185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45938.98343310185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45938.98343310185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45938.98343310185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45938.98343310185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45938.98343310185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45938.98343310185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45938.98343310185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45938.98343310185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45938.98343310185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45938.98343310185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45938.98343310185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45938.98343310185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45938.98343310185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45938.98343310185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45938.98343310185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45938.98343310185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45938.98343310185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45938.98343310185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45938.98343310185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45938.98343310185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45938.98343310185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45938.98343310185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45938.98343310185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45938.98343310185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45938.98343310185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45938.98343310185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45938.98343310185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45938.98343310185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45938.98343310185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45938.98343310185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45938.98343310185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45938.98343310185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45938.98343310185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45938.98343310185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45938.98343310185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45938.98343310185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45938.98343310185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45938.98343310185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45938.98343310185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45938.98343310185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45938.98343310185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45938.98343310185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45938.98343310185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45938.98343310185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45938.98343310185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45938.98343310185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45938.98343310185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45938.98343310185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45938.98343310185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45938.98343310185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45938.98343310185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45938.98343310185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45938.98343310185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45938.98343310185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45938.98343310185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45938.98343310185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45938.98343310185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45938.98343310185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45938.98343310185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45938.98343310185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45938.98343310185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45938.98343310185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45938.98343310185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45938.98343310185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45938.98343310185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45938.98343310185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45938.98343310185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45938.98343310185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45938.98343310185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45938.98343310185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45938.98343310185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45938.98343310185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45938.98343310185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45938.98343310185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45938.98343310185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45938.98343310185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45938.98343310185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45938.98343310185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45938.98343310185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45938.98343310185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45938.98343310185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45938.98343310185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45938.98343310185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45938.98343310185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45938.98343310185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45938.98343310185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45938.98343310185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45938.98343310185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45938.98343310185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45938.98343310185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45938.98343310185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45938.98343310185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45938.98343310185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45938.98343310185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45938.98343310185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45938.98343310185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45938.98343310185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45938.98343310185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45938.98343310185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45938.98343310185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45938.98343310185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45938.98343310185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45938.98343310185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45938.98343310185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45938.98343310185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45938.98343310185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45938.98343310185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45938.98343310185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45938.98343310185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45938.98343310185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45938.98343310185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45938.98343310185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45938.98343310185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45938.98343310185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45938.98343310185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45938.98343310185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45938.98343310185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45938.98343310185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45938.98343310185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45938.98343310185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45938.98343310185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45938.98343310185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45938.98343310185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45938.98343310185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45938.98343310185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45938.98343310185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45938.98343310185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45938.98343310185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45938.98343310185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45938.98343310185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45938.98343310185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45938.98343310185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45938.98343310185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45938.98343310185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45938.98343310185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45938.98343310185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45938.98343310185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45938.98343310185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45938.98343310185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45938.98343310185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45938.98343310185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45938.98343310185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45938.98343310185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45938.98343310185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45938.98343310185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45938.98343310185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45938.98343310185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45938.98343310185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45938.98343310185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45938.98343310185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45938.98343310185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45938.98343310185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45938.98343310185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45938.98343310185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45938.98343310185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45938.98343310185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45938.98343310185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45938.98343310185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45938.98343310185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45938.98343310185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45938.98343310185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45938.98343310185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45938.98343310185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45938.98343310185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45938.98343310185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45938.98343310185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45938.98343310185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45938.98343310185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45938.98343310185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45938.98343310185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45938.98343310185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45938.98343310185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45938.98343310185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45938.98343310185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45938.98343310185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45938.98343310185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45938.98343310185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45938.98343310185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45938.98343310185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45938.98343310185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45938.98343310185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45938.98343310185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45938.98343310185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45938.98343310185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45938.98343310185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45938.98343310185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45938.98343310185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45938.98343310185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45938.98343310185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45938.98343310185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45938.98343310185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45938.98343310185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45938.98343310185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45938.98343310185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45938.98343310185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45938.98343310185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45938.98343310185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45938.98343310185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45938.98343310185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45938.98343310185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45938.98343310185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45938.98343310185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45938.98343310185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45938.98343310185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45938.98343310185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45938.98343310185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45938.98343310185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45938.98343310185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45938.98343310185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45938.98343310185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45938.98343310185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45938.98343310185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45938.98343310185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45938.98343310185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45938.98343310185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45938.98343310185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45938.98343310185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45938.98343310185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45938.98343310185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45938.98343310185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45938.98343310185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45938.98343310185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45938.98343310185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45938.98343310185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45938.98343310185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45938.98343310185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45938.98343310185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45938.98343310185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45938.98343310185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45938.98343310185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45938.98343310185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45938.98343310185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45938.98343310185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45938.98343310185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45938.98343310185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45938.98343310185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45938.98343310185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45938.98343310185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45938.98343310185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45938.98343310185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45938.98343310185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45938.98343310185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45938.98343310185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45938.98343310185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45938.98343310185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45938.98343310185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45938.98343310185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45938.98343310185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45938.98343310185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45938.98343310185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45938.98343310185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45938.98343310185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45938.98343310185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45938.98343310185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45938.98343310185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45938.98343310185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45938.98343310185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45938.98343310185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45938.98343310185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45938.98343310185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45938.98343310185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45938.98343310185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45938.98343310185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45938.98343310185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45938.98343310185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45938.98343310185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45938.98343310185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45938.98343310185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45938.98343310185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45938.98343310185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45938.98343310185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45938.98343310185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45938.98343310185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45938.98343310185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45938.98343310185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45938.98343310185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45938.98343310185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45938.98343310185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45938.98343310185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45938.98343310185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45938.98343310185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45938.98343310185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45938.98343310185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45938.98343310185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45938.98343310185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45938.98343310185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45938.98343310185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45938.98343310185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45938.98343310185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45938.98343310185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45938.98343310185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45938.98343310185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45938.98343310185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45938.98343310185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45938.98343310185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45938.98343310185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45938.98343310185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45938.98343310185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45938.98343310185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45938.98343310185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45938.98343310185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45938.98343310185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45938.98343310185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45938.98343310185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45938.98343310185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45938.98343310185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45938.98343310185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45938.98343310185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45938.98343310185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45938.98343310185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45938.98343310185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45938.98343310185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45938.98343310185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45938.98343310185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45938.98343310185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45938.98343310185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45938.98343310185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45938.98343310185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45938.98343310185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45938.98343310185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45938.98343310185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45938.98343310185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45938.98343310185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45938.98343310185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45938.98343310185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45938.98343310185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45938.98343310185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45938.98343310185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45938.98343310185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45938.98343310185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45938.98343310185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45938.98343310185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45938.98343310185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45938.98343310185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45938.98343310185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45938.98343310185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45938.98343310185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45938.98343310185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45938.98343310185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45938.98343310185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45938.98343310185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45938.98343310185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45938.98343310185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45938.98343310185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45938.98343310185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45938.98343310185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45938.98343310185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45938.98343310185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45938.98343310185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45938.98343310185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45938.98343310185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45938.98343310185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45938.98343310185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45938.98343310185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45938.98343310185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45938.98343310185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45938.98343310185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45938.98343310185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45938.98343310185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45938.98343310185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45938.98343310185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45938.98343310185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45938.98343310185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45938.98343310185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45938.98343310185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45938.98343310185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45938.98343310185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45938.98343310185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45938.98343310185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45938.98343310185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45938.98343310185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45938.98343310185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45938.98343310185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45938.98343310185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45938.98343310185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45938.98343310185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45938.98343310185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45938.98343310185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45938.98343310185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45938.98343310185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45938.98343310185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45938.98343310185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45938.98343310185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45938.98343310185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45938.98343310185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45938.98343310185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45938.98343310185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45938.98343310185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45938.98343310185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45938.98343310185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45938.98343310185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45938.98343310185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45938.98343310185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45938.98343310185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45938.98343310185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45938.98343310185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45938.98343310185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45938.98343310185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45938.98343310185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45938.98343310185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45938.98343310185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45938.98343310185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45938.98343310185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45938.98343310185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45938.98343310185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45938.98343310185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45938.98343310185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45938.98343310185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45938.98343310185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45938.98343310185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45938.98343310185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45938.98343310185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45938.98343310185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45938.98343310185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45938.98343310185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45938.98343310185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45938.98343310185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45938.98343310185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45938.98343310185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45938.98343310185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45938.98343310185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45938.98343310185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45938.98343310185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45938.98343310185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45938.98343310185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45938.98343310185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45938.98343310185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45938.98343310185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45938.98343310185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45938.98343310185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45938.98343310185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45938.98343310185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45938.98343310185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45938.98343310185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45938.98343310185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45938.98343310185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45938.98343310185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45938.98343310185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45938.98343310185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45938.98343310185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45938.98343310185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45938.98343310185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45938.98343310185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45938.98343310185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45938.98343310185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45938.98343310185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45938.98343310185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45938.98343310185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45938.98343310185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45938.98343310185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45938.98343310185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45938.98343310185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45938.98343310185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45938.98343310185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45938.98343310185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45938.98343310185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45938.98343310185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45938.98343310185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45938.98343310185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45938.98343310185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45938.98343310185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45938.98343310185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45938.98343310185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45938.98343310185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45938.98343310185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45938.98343310185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45938.98343310185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45938.98343310185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45938.98343310185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45938.98343310185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45938.98343310185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45938.98343310185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45938.98343310185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45938.98343310185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45938.98343310185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45938.98343310185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45938.98343310185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45938.98343310185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45938.98343310185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45938.98343310185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45938.98343310185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45938.98343310185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45938.98343310185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45938.98343310185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45938.98343310185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45938.98343310185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45938.98343310185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45938.98343310185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45938.98343310185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45938.98343310185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45938.98343310185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45938.98343310185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45938.98343310185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45938.98343310185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45938.98343310185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45938.98343310185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45938.98343310185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45938.98343310185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45938.98343310185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45938.98343310185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45938.98343310185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45938.98343310185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45938.98343310185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45938.98343310185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45938.98343310185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45938.98343310185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45938.98343310185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45938.98343310185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45938.98343310185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45938.98343310185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45938.98343310185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45938.98343310185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45938.98343310185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45938.98343310185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45938.98343310185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45938.98343310185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45938.98343310185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45938.98343310185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45938.98343310185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45938.98343310185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45938.98343310185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45938.98343310185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45938.98343310185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45938.98343310185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45938.98343310185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45938.98343310185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45938.98343310185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45938.98343310185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45938.98343310185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45938.98343310185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45938.98343310185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45938.98343310185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45938.98343310185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45938.98343310185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45938.98343310185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45938.98343310185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45938.98343310185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45938.98343310185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45938.98343310185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45938.98343310185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45938.98343310185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45938.98343310185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45938.98343310185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45938.98343310185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45938.98343310185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45938.98343310185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45938.98343310185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45938.98343310185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45938.98343310185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45938.98343310185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45938.98343310185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45938.98343310185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45938.98343310185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45938.98343310185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45938.98343310185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45938.98343310185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45938.98343310185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45938.98343310185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45938.98343310185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45938.98343310185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45938.98343310185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45938.98343310185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45938.98343310185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45938.98343310185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45938.98343310185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45938.98343310185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45938.98343310185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45938.98343310185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45938.98343310185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45938.98343310185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45938.98343310185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45938.98343310185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45938.98343310185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45938.98343310185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45938.98343310185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45938.98343310185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45938.98343310185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45938.98343310185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45938.98343310185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45938.98343310185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45938.98343310185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45938.98343310185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45938.98343310185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45938.98343310185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45938.98343310185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45938.98343310185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45938.98343310185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45938.98343310185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45938.98343310185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45938.98343310185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45938.98343310185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45938.98343310185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45938.98343310185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45938.98343310185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45938.98343310185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45938.98343310185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45938.98343310185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45938.98343310185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45938.98343310185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45938.98343310185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45938.98343310185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45938.98343310185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45938.98343310185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45938.98343310185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45938.98343310185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45938.98343310185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45938.98343310185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45938.98343310185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45938.98343310185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45938.98343310185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45938.98343310185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45938.98343310185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45938.98343310185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45938.98343310185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45938.98343310185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45938.98343310185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45938.98343310185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45938.98343310185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45938.98343310185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45938.98343310185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45938.98343310185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45938.98343310185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45938.98343310185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45938.98343310185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45938.98343310185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45938.98343310185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45938.98343310185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45938.98343310185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45938.98343310185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45938.98343310185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45938.98343310185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45938.98343310185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45938.98343310185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45938.98343310185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45938.98343310185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45938.98343310185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45938.98343310185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45938.98343310185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45938.98343310185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45938.98343310185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45938.98343310185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45938.98343310185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45938.98343310185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45938.98343310185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45938.98343310185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45938.98343310185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45938.98343310185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45938.98343310185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45938.98343310185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45938.98343310185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45938.98343310185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45938.98343310185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45938.98343310185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45938.98343310185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45938.98343310185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45938.98343310185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45938.98343310185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45938.98343310185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45938.98343310185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45938.98343310185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45938.98343310185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45938.98343310185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45938.98343310185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45938.98343310185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45938.98343310185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45938.98343310185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45938.98343310185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45938.98343310185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45938.98343310185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45938.98343310185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45938.98343310185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45938.98343310185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45938.98343310185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45938.98343310185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45938.98343310185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45938.98343310185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45938.98343310185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45938.98343310185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45938.98343310185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45938.98343310185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45938.98343310185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45938.98343310185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45938.98343310185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45938.98343310185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45938.98343310185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45938.98343310185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45938.98343310185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45938.98343310185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45938.98343310185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45938.98343310185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45938.98343310185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45938.98343310185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45938.98343310185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45938.98343310185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45938.98343310185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45938.98343310185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45938.98343310185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45938.98343310185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45938.98343310185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45938.98343310185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45938.98343310185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45938.98343310185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45938.98343310185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45938.98343310185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45938.98343310185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45938.98343310185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45938.98343310185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45938.98343310185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45938.98343310185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45938.98343310185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45938.98343310185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45938.98343310185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45938.98343310185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45938.98343310185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45938.98343310185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45938.98343310185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45938.98343310185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45938.98343310185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45938.98343310185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45938.98343310185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45938.98343310185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45938.98343310185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45938.98343310185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45938.98343310185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45938.98343310185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45938.98343310185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45938.98343310185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45938.98343310185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45938.98343310185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45938.98343310185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45938.98343310185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45938.98343310185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45938.98343310185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45938.98343310185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45938.98343310185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45938.98343310185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45938.98343310185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45938.98343310185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45938.98343310185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45938.98343310185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45938.98343310185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45938.98343310185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45938.98343310185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45938.98343310185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45938.98343310185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45938.98343310185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45938.98343310185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45938.98343310185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45938.98343310185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45938.98343310185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45938.98343310185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45938.98343310185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45938.98343310185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45938.98343310185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45938.98343310185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45938.98343310185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45938.98343310185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45938.98343310185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45938.98343310185</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235.5027155092539</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45938.98343310185</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45938.98343310185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45938.98343310185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45938.98343310185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45938.98343310185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45938.98343310185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45938.98343310185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45938.98343310185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45938.98343310185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45938.98343310185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45938.98343310185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45938.98343310185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45938.98343310185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45938.98343310185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45938.98343310185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45938.98343310185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45938.98343310185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45938.98343310185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45938.98343310185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45938.98343310185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45938.98343310185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45938.98343310185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45938.98343310185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45938.98343310185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45938.98343310185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45938.98343310185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45938.98343310185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45938.98343310185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45938.98343310185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45938.98343310185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45938.98343310185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45938.98343310185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45938.98343310185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45938.98343310185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45938.98343310185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45938.98343310185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45938.98343310185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45938.98343310185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45938.98343310185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45938.98343310185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45938.98343310185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45938.98343310185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45938.98343310185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45938.98343310185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45938.98343310185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45938.98343310185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45938.98343310185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45938.98343310185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45938.98343310185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45938.98343310185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45938.98343310185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45938.98343310185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45938.98343310185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45938.98343310185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45938.98343310185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45938.98343310185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45938.98343310185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45938.98343310185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45938.98343310185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45938.98343310185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45938.98343310185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45938.98343310185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45938.98343310185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45938.98343310185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45938.98343310185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45938.98343310185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45938.98343310185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45938.98343310185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45938.98343310185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45938.98343310185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45938.98343310185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45938.98343310185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45938.98343310185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45938.98343310185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45938.98343310185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45938.98343310185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45938.98343310185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45938.98343310185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45938.98343310185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45938.98343310185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45938.98343310185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45938.98343310185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45938.98343310185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45938.98343310185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45938.98343310185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45938.98343310185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45938.98343310185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45938.98343310185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45938.98343310185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45938.98343310185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45938.98343310185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45938.98343310185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45938.98343310185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45938.98343310185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45938.98343310185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45938.98343310185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45938.98343310185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45938.98343310185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45938.98343310185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45938.98343310185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45938.98343310185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45938.98343310185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45938.98343310185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45938.98343310185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45938.98343310185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45938.98343310185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45938.98343310185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45938.98343310185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45938.98343310185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45938.98343310185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45938.98343310185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45938.98343310185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45938.98343310185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45938.98343310185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45938.98343310185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45938.98343310185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45938.98343310185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45938.98343310185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45938.98343310185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45938.98343310185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45938.98343310185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45938.98343310185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45938.98343310185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45938.98343310185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45938.98343310185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45938.98343310185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45938.98343310185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45938.98343310185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45938.98343310185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45938.98343310185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45938.98343310185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45938.98343310185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45938.98343310185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45938.98343310185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45938.98343310185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45938.98343310185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45938.98343310185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45938.98343310185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45938.98343310185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45938.98343310185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45938.98343310185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45938.98343310185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45938.98343310185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45938.98343310185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45938.98343310185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45938.98343310185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45938.98343310185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45938.98343310185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45938.98343310185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45938.98343310185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45938.98343310185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45938.98343310185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45938.98343310185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45938.98343310185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45938.98343310185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45938.98343310185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45938.98343310185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45938.98343310185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45938.98343310185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45938.98343310185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45938.98343310185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45938.98343310185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45938.98343310185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45938.98343310185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45938.98343310185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45938.98343310185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45938.98343310185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45938.98343310185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45938.98343310185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45938.98343310185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45938.98343310185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45938.98343310185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45938.98343310185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45938.98343310185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45938.98343310185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45938.98343310185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45938.98343310185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45938.98343310185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45938.98343310185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45938.98343310185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45938.98343310185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45938.98343310185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45938.98343310185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45938.98343310185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45938.98343310185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45938.98343310185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45938.98343310185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45938.98343310185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45938.98343310185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45938.98343310185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45938.98343310185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45938.98343310185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45938.98343310185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45938.98343310185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45938.98343310185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45938.98343310185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45938.98343310185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45938.98343310185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45938.98343310185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45938.98343310185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45938.98343310185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45938.98343310185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45938.98343310185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45938.98343310185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45938.98343310185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45938.98343310185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45938.98343310185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45938.98343310185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45938.98343310185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45938.98343310185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45938.98343310185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45938.98343310185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45938.98343310185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45938.98343310185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45938.98343310185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45938.98343310185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45938.98343310185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45938.98343310185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45938.98343310185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45938.98343310185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45938.98343310185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45938.98343310185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45938.98343310185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45938.98343310185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45938.98343310185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45938.98343310185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45938.98343310185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45938.98343310185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45938.98343310185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45938.98343310185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45938.98343310185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45938.98343310185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45938.98343310185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45938.98343310185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45938.98343310185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45938.98343310185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45938.98343310185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45938.98343310185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45938.98343310185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45938.98343310185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45938.98343310185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45938.98343310185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45938.98343310185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45938.98343310185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45938.98343310185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45938.98343310185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45938.98343310185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45938.98343310185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45938.98343310185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45938.98343310185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45938.98343310185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45938.98343310185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45938.98343310185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45938.98343310185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45938.98343310185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45938.98343310185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45938.98343310185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45938.98343310185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45938.98343310185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45938.98343310185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45938.98343310185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45938.98343310185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45938.98343310185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45938.98343310185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45938.98343310185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45938.98343310185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45938.98343310185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45938.98343310185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45938.98343310185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45938.98343310185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45938.98343310185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45938.98343310185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45938.98343310185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45938.98343310185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45938.98343310185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45938.98343310185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45938.98343310185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45938.98343310185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45938.98343310185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45938.98343310185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45938.98343310185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45938.98343310185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45938.98343310185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45938.98343310185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45938.98343310185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45938.98343310185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45938.98343310185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45938.98343310185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45938.98343310185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45938.98343310185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45938.98343310185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45938.98343310185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45938.98343310185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45938.98343310185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45938.98343310185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45938.98343310185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45938.98343310185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45938.98343310185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45938.98343310185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45938.98343310185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45938.98343310185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45938.98343310185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45938.98343310185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45938.98343310185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45938.98343310185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45938.98343310185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45938.98343310185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45938.98343310185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45938.98343310185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45938.98343310185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45938.98343310185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45938.98343310185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45938.98343310185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45938.98343310185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45938.98343310185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45938.98343310185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45938.98343310185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45938.98343310185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45938.98343310185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45938.98343310185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45938.98343310185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45938.98343310185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45938.98343310185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45938.98343310185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45938.98343310185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45938.98343310185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45938.98343310185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45938.98343310185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45938.98343310185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45938.98343310185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45938.98343310185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45938.98343310185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45938.98343310185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45938.98343310185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45938.98343310185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45938.98343310185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45938.98343310185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45938.98343310185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45938.98343310185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45938.98343310185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45938.98343310185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45938.98343310185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45938.98343310185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45938.98343310185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45938.98343310185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45938.98343310185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45938.98343310185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45938.98343310185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45938.98343310185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45938.98343310185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45938.98343310185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45938.98343310185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45938.98343310185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45938.98343310185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45938.98343310185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45938.98343310185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45938.98343310185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45938.98343310185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45938.98343310185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45938.98343310185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45938.98343310185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45938.98343310185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45938.98343310185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45938.98343310185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45938.98343310185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45938.98343310185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45938.98343310185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45938.98343310185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45938.98343310185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45938.98343310185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45938.98343310185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45938.98343310185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45938.98343310185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45938.98343310185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45938.98343310185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45938.98343310185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45938.98343310185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45938.98343310185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45938.98343310185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45938.98343310185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45938.98343310185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45938.98343310185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45938.98343310185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45938.98343310185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45938.98343310185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45938.98343310185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45938.98343310185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45938.98343310185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45938.98343310185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45938.98343310185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45938.98343310185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45938.98343310185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45938.98343310185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45938.98343310185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45938.98343310185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45938.98343310185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45938.98343310185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45938.98343310185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45938.98343310185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45938.98343310185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45938.98343310185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45938.98343310185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45938.98343310185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45938.98343310185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45938.98343310185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45938.98343310185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45938.98343310185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45938.98343310185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45938.98343310185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45938.98343310185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45938.98343310185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45938.98343310185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45938.98343310185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45938.98343310185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45938.98343310185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45938.98343310185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45938.98343310185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45938.98343310185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45938.98343310185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45938.98343310185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45938.98343310185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45938.98343310185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45938.98343310185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45938.98343310185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45938.98343310185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45938.98343310185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45938.98343310185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45938.98343310185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45938.98343310185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45938.98343310185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45938.98343310185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45938.98343310185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45938.98343310185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45938.98343310185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45938.98343310185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45938.98343310185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45938.98343310185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45938.98343310185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45938.98343310185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45938.98343310185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45938.98343310185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45938.98343310185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45938.98343310185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45938.98343310185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45938.98343310185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45938.98343310185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45938.98343310185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45938.98343310185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45938.98343310185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45938.98343310185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45938.98343310185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45938.98343310185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45938.98343310185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45938.98343310185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45938.98343310185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45938.98343310185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45938.98343310185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45938.98343310185</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45938.98343310185</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5">
        <f ca="1">IFERROR(NOW()-F2,"")</f>
        <v>47.151372916661785</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75">
        <f ca="1">IFERROR(NOW()-F3,"")</f>
        <v>12.79455578703346</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c r="E4" s="37"/>
      <c r="F4" s="38"/>
      <c r="G4" s="175">
        <f ca="1">IFERROR(NOW()-F4,"")</f>
        <v>45938.98343310185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45938.98343310185</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45938.98343310185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45938.98343310185</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45938.98343310185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45938.98343310185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45938.98343310185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45938.98343310185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45938.98343310185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45938.98343310185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45938.98343310185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45938.98343310185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45938.98343310185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45938.98343310185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45938.98343310185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45938.98343310185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45938.98343310185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45938.98343310185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45938.98343310185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45938.98343310185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45938.98343310185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45938.98343310185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45938.98343310185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45938.98343310185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45938.98343310185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45938.98343310185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45938.98343310185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45938.98343310185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45938.98343310185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45938.98343310185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45938.98343310185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45938.98343310185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45938.98343310185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45938.98343310185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45938.98343310185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45938.98343310185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45938.98343310185</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45938.98343310185</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45938.98343310185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45938.98343310185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45938.98343310185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45938.98343310185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45938.98343310185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45938.98343310185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45938.98343310185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45938.98343310185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45938.98343310185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45938.98343310185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45938.98343310185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45938.98343310185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45938.98343310185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45938.98343310185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45938.98343310185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45938.98343310185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45938.98343310185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45938.98343310185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45938.98343310185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45938.98343310185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45938.98343310185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45938.98343310185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45938.98343310185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45938.98343310185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45938.98343310185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45938.98343310185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45938.98343310185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45938.98343310185</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45938.98343310185</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45938.98343310185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45938.98343310185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45938.98343310185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45938.98343310185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45938.98343310185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45938.98343310185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45938.98343310185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45938.98343310185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45938.98343310185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45938.98343310185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45938.98343310185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45938.98343310185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45938.98343310185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45938.98343310185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45938.98343310185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45938.98343310185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45938.98343310185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45938.98343310185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45938.98343310185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45938.98343310185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45938.98343310185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45938.98343310185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45938.98343310185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45938.98343310185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45938.98343310185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45938.98343310185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45938.98343310185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45938.98343310185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45938.98343310185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45938.98343310185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45938.98343310185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45938.98343310185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45938.98343310185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45938.98343310185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45938.98343310185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45938.98343310185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45938.98343310185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45938.98343310185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45938.98343310185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45938.98343310185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45938.98343310185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45938.98343310185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45938.98343310185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45938.98343310185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45938.98343310185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45938.98343310185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45938.98343310185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45938.98343310185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45938.98343310185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45938.98343310185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45938.98343310185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45938.98343310185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45938.98343310185</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45938.98343310185</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9" sqref="J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12.210585879627615</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45938.98343310185</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5.1024608796287794</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4.0411877314763842</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45938.98343310185</v>
      </c>
      <c r="H6" s="155">
        <v>45937.667847222219</v>
      </c>
      <c r="I6" s="150" t="str">
        <f>IFERROR(VLOOKUP(D6,DB!A:F,6,0),"")</f>
        <v>SCECO</v>
      </c>
      <c r="J6" s="150" t="str">
        <f>IFERROR(VLOOKUP(D6,DB!A:G,7,0),"")</f>
        <v>Weak</v>
      </c>
      <c r="K6" s="156" t="s">
        <v>39068</v>
      </c>
      <c r="L6" s="150" t="str">
        <f>IFERROR(VLOOKUP(D6,DB!A:I,9,0),"")</f>
        <v>Latis</v>
      </c>
    </row>
    <row r="7" spans="1:16383" ht="31.5" customHeight="1">
      <c r="A7" s="162" t="s">
        <v>39069</v>
      </c>
      <c r="B7" s="162" t="str">
        <f>IFERROR(VLOOKUP(D7,DB!A:K,11,0),"")</f>
        <v>R6</v>
      </c>
      <c r="C7" s="162">
        <v>1</v>
      </c>
      <c r="D7" s="162" t="s">
        <v>35677</v>
      </c>
      <c r="E7" s="162" t="s">
        <v>38964</v>
      </c>
      <c r="F7" s="167">
        <v>45938.953182870369</v>
      </c>
      <c r="G7" s="152">
        <f ca="1">IFERROR(NOW()-F7,"-")</f>
        <v>3.025023148074979E-2</v>
      </c>
      <c r="H7" s="167">
        <v>45938.930254629631</v>
      </c>
      <c r="I7" s="162" t="str">
        <f>IFERROR(VLOOKUP(D7,DB!A:F,6,0),"")</f>
        <v>SCECO</v>
      </c>
      <c r="J7" s="162" t="str">
        <f>IFERROR(VLOOKUP(D7,DB!A:G,7,0),"")</f>
        <v>Dead</v>
      </c>
      <c r="K7" s="162" t="s">
        <v>39070</v>
      </c>
      <c r="L7" s="162" t="str">
        <f>IFERROR(VLOOKUP(D7,DB!A:I,9,0),"")</f>
        <v>Latis</v>
      </c>
    </row>
    <row r="8" spans="1:16383" ht="31.5" customHeight="1">
      <c r="A8" s="162"/>
      <c r="B8" s="162" t="str">
        <f>IFERROR(VLOOKUP(D8,DB!A:K,11,0),"")</f>
        <v/>
      </c>
      <c r="C8" s="162"/>
      <c r="D8" s="160"/>
      <c r="E8" s="162"/>
      <c r="F8" s="162"/>
      <c r="G8" s="152">
        <f ca="1">IFERROR(NOW()-F8,"-")</f>
        <v>45938.98343310185</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45938.98343310185</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45938.98343310185</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45938.98343310185</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45938.98343310185</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45938.98343310185</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45938.98343310185</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45938.98343310185</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45938.98343310185</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45938.98343310185</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45938.98343310185</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45938.98343310185</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45938.98343310185</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45938.98343310185</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45938.98343310185</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45938.98343310185</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45938.98343310185</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45938.98343310185</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45938.98343310185</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45938.98343310185</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45938.98343310185</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45938.98343310185</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45938.98343310185</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45938.98343310185</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45938.98343310185</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45938.98343310185</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45938.98343310185</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45938.98343310185</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45938.98343310185</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45938.98343310185</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45938.98343310185</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45938.98343310185</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45938.98343310185</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45938.98343310185</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45938.98343310185</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45938.98343310185</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45938.98343310185</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45938.98343310185</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45938.98343310185</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45938.98343310185</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45938.98343310185</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45938.98343310185</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45938.98343310185</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45938.98343310185</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45938.98343310185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45938.98343310185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45938.98343310185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45938.98343310185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45938.98343310185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45938.98343310185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45938.98343310185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45938.98343310185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45938.98343310185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45938.98343310185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45938.98343310185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45938.98343310185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45938.98343310185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45938.98343310185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45938.98343310185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45938.98343310185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45938.98343310185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45938.98343310185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45938.98343310185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45938.98343310185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45938.98343310185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45938.98343310185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45938.98343310185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45938.98343310185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45938.98343310185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45938.98343310185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45938.98343310185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45938.98343310185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45938.98343310185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45938.98343310185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45938.98343310185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45938.98343310185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45938.98343310185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45938.98343310185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45938.98343310185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45938.98343310185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45938.98343310185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45938.98343310185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45938.98343310185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45938.98343310185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45938.98343310185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45938.98343310185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45938.98343310185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45938.98343310185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45938.98343310185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45938.98343310185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45938.98343310185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45938.98343310185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45938.98343310185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45938.98343310185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45938.98343310185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45938.98343310185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45938.98343310185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45938.98343310185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45938.98343310185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45938.98343310185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45938.98343310185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45938.98343310185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45938.98343310185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45938.98343310185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45938.98343310185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45938.98343310185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45938.98343310185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45938.98343310185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45938.98343310185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45938.98343310185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45938.98343310185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45938.98343310185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45938.98343310185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45938.98343310185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45938.98343310185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45938.98343310185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45938.98343310185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45938.98343310185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45938.98343310185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45938.98343310185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45938.98343310185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45938.98343310185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45938.98343310185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45938.98343310185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45938.98343310185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45938.98343310185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45938.98343310185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45938.98343310185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45938.98343310185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45938.98343310185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45938.98343310185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45938.98343310185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45938.98343310185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45938.98343310185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45938.98343310185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45938.98343310185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45938.98343310185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45938.98343310185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45938.98343310185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45938.98343310185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45938.98343310185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45938.98343310185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45938.98343310185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45938.98343310185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45938.98343310185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45938.98343310185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45938.98343310185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45938.98343310185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45938.98343310185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45938.98343310185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45938.98343310185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45938.98343310185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45938.98343310185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45938.98343310185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45938.98343310185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45938.98343310185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45938.98343310185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45938.98343310185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45938.98343310185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45938.98343310185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45938.98343310185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45938.98343310185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45938.98343310185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45938.98343310185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45938.98343310185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45938.98343310185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45938.98343310185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45938.98343310185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45938.98343310185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45938.98343310185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45938.98343310185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45938.98343310185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45938.98343310185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45938.98343310185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45938.98343310185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45938.98343310185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45938.98343310185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45938.98343310185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45938.98343310185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45938.98343310185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45938.98343310185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45938.98343310185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45938.98343310185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45938.98343310185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45938.98343310185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45938.98343310185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45938.98343310185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45938.98343310185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45938.98343310185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45938.98343310185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45938.98343310185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45938.98343310185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45938.98343310185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45938.98343310185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45938.98343310185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45938.98343310185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45938.98343310185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45938.98343310185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45938.98343310185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45938.98343310185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45938.98343310185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45938.98343310185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45938.98343310185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45938.98343310185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45938.98343310185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45938.98343310185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45938.98343310185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45938.98343310185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45938.98343310185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45938.98343310185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45938.98343310185</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2025-10-08T20:37:10Z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