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68" documentId="13_ncr:1_{F6CB121F-512D-4AA6-A0C1-0FB36C537598}" xr6:coauthVersionLast="47" xr6:coauthVersionMax="47" xr10:uidLastSave="{235DE21A-99FE-4585-8947-3040BC2F6650}"/>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<sst xmlns="http://schemas.openxmlformats.org/spreadsheetml/2006/main" count="178590" uniqueCount="39079">
  <si>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</si>
  <si>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</si>
  <si>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</si>
  <si>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</si>
  <si>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</si>
  <si>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</si>
  <si>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</si>
  <si>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</si>
  <si>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</si>
  <si>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</si>
  <si>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</si>
  <si>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</si>
  <si>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</si>
  <si>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</si>
  <si>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</si>
  <si>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</si>
  <si>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</si>
  <si>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</si>
  <si>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</si>
  <si>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</si>
  <si>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</si>
  <si>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</si>
  <si>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</si>
  <si>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</si>
  <si>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</si>
  <si>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</si>
  <si>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</si>
  <si>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</si>
  <si>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</si>
  <si>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</si>
  <si>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</si>
  <si>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</si>
  <si>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</si>
  <si>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</si>
  <si>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</si>
  <si>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</si>
  <si>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</si>
  <si>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</si>
  <si>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</si>
  <si>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</si>
  <si>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</si>
  <si>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</si>
  <si>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</si>
  <si>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</si>
  <si>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</si>
  <si>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</si>
  <si>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</si>
  <si>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</si>
  <si>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</si>
  <si>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</si>
  <si>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</si>
  <si>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</si>
  <si>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</si>
  <si>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</si>
  <si>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</si>
  <si>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</si>
  <si>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</si>
  <si>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</si>
  <si>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</si>
  <si>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</si>
  <si>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</si>
  <si>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</si>
  <si>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</si>
  <si>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</si>
  <si>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</si>
  <si>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</si>
  <si>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</si>
  <si>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</si>
  <si>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</si>
  <si>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</si>
  <si>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</si>
  <si>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</si>
  <si>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</si>
  <si>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</si>
  <si>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</si>
  <si>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</si>
  <si>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</si>
  <si>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</si>
  <si>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</si>
  <si>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</si>
  <si>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</si>
  <si>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</si>
  <si>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</si>
  <si>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</si>
  <si>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</si>
  <si>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</si>
  <si>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</si>
  <si>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</si>
  <si>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</si>
  <si>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</si>
  <si>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</si>
  <si>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</si>
  <si>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</si>
  <si>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</si>
  <si>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</si>
  <si>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</si>
  <si>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</si>
  <si>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</si>
  <si>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</si>
  <si>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</si>
  <si>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</si>
  <si>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</si>
  <si>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</si>
  <si>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</si>
  <si>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</si>
  <si>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</si>
  <si>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</si>
  <si>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</si>
  <si>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</si>
  <si>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</si>
  <si>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</si>
  <si>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</si>
  <si>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</si>
  <si>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</si>
  <si>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</si>
  <si>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</si>
  <si>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</si>
  <si>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</si>
  <si>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</si>
  <si>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</si>
  <si>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</si>
  <si>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</si>
  <si>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</si>
  <si>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</si>
  <si>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</si>
  <si>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</si>
  <si>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</si>
  <si>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</si>
  <si>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</si>
  <si>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</si>
  <si>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</si>
  <si>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</si>
  <si>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</si>
  <si>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</si>
  <si>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</si>
  <si>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</si>
  <si>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</si>
  <si>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</si>
  <si>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</si>
  <si>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</si>
  <si>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</si>
  <si>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</si>
  <si>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</si>
  <si>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</si>
  <si>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</si>
  <si>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</si>
  <si>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</si>
  <si>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</si>
  <si>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</si>
  <si>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</si>
  <si>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</si>
  <si>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</si>
  <si>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</si>
  <si>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</si>
  <si>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</si>
  <si>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</si>
  <si>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</si>
  <si>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</si>
  <si>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</si>
  <si>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</si>
  <si>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</si>
  <si>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</si>
  <si>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</si>
  <si>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</si>
  <si>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</si>
  <si>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</si>
  <si>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</si>
  <si>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</si>
  <si>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</si>
  <si>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</si>
  <si>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</si>
  <si>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</si>
  <si>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</si>
  <si>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</si>
  <si>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</si>
  <si>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</si>
  <si>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</si>
  <si>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</si>
  <si>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</si>
  <si>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</si>
  <si>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</si>
  <si>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</si>
  <si>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</si>
  <si>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</si>
  <si>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</si>
  <si>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</si>
  <si>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</si>
  <si>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</si>
  <si>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</si>
  <si>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</si>
  <si>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</si>
  <si>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</si>
  <si>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</si>
  <si>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</si>
  <si>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</si>
  <si>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</si>
  <si>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</si>
  <si>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</si>
  <si>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</si>
  <si>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</si>
  <si>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</si>
  <si>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</si>
  <si>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</si>
  <si>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</si>
  <si>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</si>
  <si>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</si>
  <si>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</si>
  <si>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</si>
  <si>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</si>
  <si>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</si>
  <si>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</si>
  <si>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</si>
  <si>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</si>
  <si>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</si>
  <si>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</si>
  <si>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</si>
  <si>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</si>
  <si>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</si>
  <si>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</si>
  <si>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</si>
  <si>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</si>
  <si>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</si>
  <si>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</si>
  <si>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</si>
  <si>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</si>
  <si>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</si>
  <si>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</si>
  <si>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</si>
  <si>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</si>
  <si>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</si>
  <si>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</si>
  <si>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</si>
  <si>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</si>
  <si>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</si>
  <si>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</si>
  <si>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</si>
  <si>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</si>
  <si>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</si>
  <si>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</si>
  <si>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</si>
  <si>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</si>
  <si>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</si>
  <si>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</si>
  <si>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</si>
  <si>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</si>
  <si>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</si>
  <si>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</si>
  <si>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</si>
  <si>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</si>
  <si>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</si>
  <si>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</si>
  <si>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</si>
  <si>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</si>
  <si>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</si>
  <si>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</si>
  <si>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</si>
  <si>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</si>
  <si>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</si>
  <si>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</si>
  <si>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</si>
  <si>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</si>
  <si>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</si>
  <si>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</si>
  <si>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</si>
  <si>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</si>
  <si>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</si>
  <si>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</si>
  <si>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</si>
  <si>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</si>
  <si>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</si>
  <si>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</si>
  <si>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</si>
  <si>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</si>
  <si>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</si>
  <si>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</si>
  <si>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</si>
  <si>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</si>
  <si>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</si>
  <si>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</si>
  <si>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</si>
  <si>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</si>
  <si>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</si>
  <si>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</si>
  <si>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</si>
  <si>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</si>
  <si>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</si>
  <si>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</si>
  <si>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</si>
  <si>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</si>
  <si>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</si>
  <si>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</si>
  <si>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</si>
  <si>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</si>
  <si>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</si>
  <si>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</si>
  <si>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</si>
  <si>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</si>
  <si>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</si>
  <si>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</si>
  <si>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</si>
  <si>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</si>
  <si>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</si>
  <si>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</si>
  <si>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</si>
  <si>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</si>
  <si>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</si>
  <si>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</si>
  <si>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</si>
  <si>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</si>
  <si>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</si>
  <si>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</si>
  <si>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</si>
  <si>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</si>
  <si>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</si>
  <si>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</si>
  <si>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</si>
  <si>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</si>
  <si>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</si>
  <si>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</si>
  <si>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</si>
  <si>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</si>
  <si>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</si>
  <si>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</si>
  <si>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</si>
  <si>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</si>
  <si>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</si>
  <si>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</si>
  <si>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</si>
  <si>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</si>
  <si>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</si>
  <si>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</si>
  <si>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</si>
  <si>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</si>
  <si>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</si>
  <si>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</si>
  <si>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</si>
  <si>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</si>
  <si>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</si>
  <si>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</si>
  <si>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</si>
  <si>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</si>
  <si>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</si>
  <si>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</si>
  <si>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</si>
  <si>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</si>
  <si>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</si>
  <si>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</si>
  <si>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</si>
  <si>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</si>
  <si>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</si>
  <si>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</si>
  <si>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</si>
  <si>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</si>
  <si>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</si>
  <si>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</si>
  <si>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</si>
  <si>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</si>
  <si>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</si>
  <si>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</si>
  <si>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</si>
  <si>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</si>
  <si>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</si>
  <si>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</si>
  <si>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</si>
  <si>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</si>
  <si>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</si>
  <si>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</si>
  <si>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</si>
  <si>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</si>
  <si>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</si>
  <si>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</si>
  <si>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</si>
  <si>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</si>
  <si>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</si>
  <si>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</si>
  <si>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</si>
  <si>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</si>
  <si>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</si>
  <si>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</si>
  <si>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</si>
  <si>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</si>
  <si>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</si>
  <si>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</si>
  <si>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</si>
  <si>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</si>
  <si>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</si>
  <si>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</si>
  <si>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</si>
  <si>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</si>
  <si>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</si>
  <si>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</si>
  <si>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</si>
  <si>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</si>
  <si>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</si>
  <si>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</si>
  <si>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</si>
  <si>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</si>
  <si>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</si>
  <si>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</si>
  <si>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</si>
  <si>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</si>
  <si>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</si>
  <si>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</si>
  <si>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</si>
  <si>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</si>
  <si>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</si>
  <si>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</si>
  <si>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</si>
  <si>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</si>
  <si>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</si>
  <si>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</si>
  <si>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</si>
  <si>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</si>
  <si>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</si>
  <si>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</si>
  <si>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</si>
  <si>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</si>
  <si>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</si>
  <si>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</si>
  <si>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</si>
  <si>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</si>
  <si>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</si>
  <si>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</si>
  <si>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</si>
  <si>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</si>
  <si>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</si>
  <si>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</si>
  <si>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</si>
  <si>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</si>
  <si>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</si>
  <si>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</si>
  <si>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</si>
  <si>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</si>
  <si>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</si>
  <si>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</si>
  <si>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</si>
  <si>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</si>
  <si>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</si>
  <si>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</si>
  <si>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</si>
  <si>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</si>
  <si>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</si>
  <si>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</si>
  <si>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</si>
  <si>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</si>
  <si>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</si>
  <si>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</si>
  <si>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</si>
  <si>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</si>
  <si>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</si>
  <si>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</si>
  <si>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</si>
  <si>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</si>
  <si>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</si>
  <si>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</si>
  <si>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</si>
  <si>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</si>
  <si>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</si>
  <si>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</si>
  <si>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</si>
  <si>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</si>
  <si>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</si>
  <si>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</si>
  <si>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</si>
  <si>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</si>
  <si>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</si>
  <si>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</si>
  <si>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</si>
  <si>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</si>
  <si>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</si>
  <si>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</si>
  <si>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</si>
  <si>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</si>
  <si>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</si>
  <si>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</si>
  <si>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</si>
  <si>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</si>
  <si>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</si>
  <si>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</si>
  <si>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</si>
  <si>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</si>
  <si>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</si>
  <si>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</si>
  <si>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</si>
  <si>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</si>
  <si>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</si>
  <si>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</si>
  <si>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</si>
  <si>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</si>
  <si>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</si>
  <si>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</si>
  <si>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</si>
  <si>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</si>
  <si>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</si>
  <si>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</si>
  <si>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</si>
  <si>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</si>
  <si>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</si>
  <si>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</si>
  <si>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</si>
  <si>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</si>
  <si>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</si>
  <si>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</si>
  <si>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</si>
  <si>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</si>
  <si>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</si>
  <si>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</si>
  <si>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</si>
  <si>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</si>
  <si>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</si>
  <si>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</si>
  <si>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</si>
  <si>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</si>
  <si>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</si>
  <si>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</si>
  <si>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</si>
  <si>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</si>
  <si>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</si>
  <si>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</si>
  <si>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</si>
  <si>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</si>
  <si>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</si>
  <si>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</si>
  <si>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</si>
  <si>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</si>
  <si>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</si>
  <si>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</si>
  <si>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</si>
  <si>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</si>
  <si>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</si>
  <si>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</si>
  <si>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</si>
  <si>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</si>
  <si>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</si>
  <si>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</si>
  <si>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</si>
  <si>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</si>
  <si>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</si>
  <si>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</si>
  <si>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</si>
  <si>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</si>
  <si>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</si>
  <si>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</si>
  <si>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</si>
  <si>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</si>
  <si>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</si>
  <si>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</si>
  <si>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</si>
  <si>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</si>
  <si>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</si>
  <si>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</si>
  <si>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</si>
  <si>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</si>
  <si>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</si>
  <si>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</si>
  <si>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</si>
  <si>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</si>
  <si>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</si>
  <si>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</si>
  <si>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</si>
  <si>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</si>
  <si>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</si>
  <si>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</si>
  <si>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</si>
  <si>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</si>
  <si>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</si>
  <si>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</si>
  <si>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</si>
  <si>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</si>
  <si>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</si>
  <si>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</si>
  <si>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</si>
  <si>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</si>
  <si>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</si>
  <si>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</si>
  <si>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</si>
  <si>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</si>
  <si>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</si>
  <si>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</si>
  <si>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</si>
  <si>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</si>
  <si>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</si>
  <si>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</si>
  <si>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</si>
  <si>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</si>
  <si>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</si>
  <si>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</si>
  <si>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</si>
  <si>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</si>
  <si>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</si>
  <si>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</si>
  <si>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</si>
  <si>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</si>
  <si>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</si>
  <si>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</si>
  <si>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</si>
  <si>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</si>
  <si>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</si>
  <si>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</si>
  <si>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</si>
  <si>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</si>
  <si>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</si>
  <si>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</si>
  <si>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</si>
  <si>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</si>
  <si>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</si>
  <si>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</si>
  <si>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</si>
  <si>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</si>
  <si>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</si>
  <si>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</si>
  <si>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</si>
  <si>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</si>
  <si>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</si>
  <si>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</si>
  <si>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</si>
  <si>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</si>
  <si>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</si>
  <si>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</si>
  <si>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</si>
  <si>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</si>
  <si>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</si>
  <si>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</si>
  <si>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</si>
  <si>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</si>
  <si>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</si>
  <si>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</si>
  <si>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</si>
  <si>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</si>
  <si>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</si>
  <si>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</si>
  <si>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</si>
  <si>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</si>
  <si>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</si>
  <si>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</si>
  <si>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</si>
  <si>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</si>
  <si>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</si>
  <si>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</si>
  <si>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</si>
  <si>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</si>
  <si>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</si>
  <si>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</si>
  <si>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</si>
  <si>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</si>
  <si>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</si>
  <si>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</si>
  <si>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</si>
  <si>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</si>
  <si>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</si>
  <si>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</si>
  <si>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</si>
  <si>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</si>
  <si>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</si>
  <si>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</si>
  <si>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</si>
  <si>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</si>
  <si>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</si>
  <si>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</si>
  <si>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</si>
  <si>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</si>
  <si>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</si>
  <si>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</si>
  <si>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</si>
  <si>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</si>
  <si>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</si>
  <si>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</si>
  <si>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</si>
  <si>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</si>
  <si>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</si>
  <si>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</si>
  <si>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</si>
  <si>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</si>
  <si>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</si>
  <si>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</si>
  <si>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</si>
  <si>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</si>
  <si>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</si>
  <si>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</si>
  <si>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</si>
  <si>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</si>
  <si>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</si>
  <si>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</si>
  <si>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</si>
  <si>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</si>
  <si>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</si>
  <si>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</si>
  <si>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</si>
  <si>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</si>
  <si>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</si>
  <si>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</si>
  <si>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</si>
  <si>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</si>
  <si>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</si>
  <si>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</si>
  <si>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</si>
  <si>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</si>
  <si>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</si>
  <si>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</si>
  <si>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</si>
  <si>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</si>
  <si>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</si>
  <si>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</si>
  <si>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</si>
  <si>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</si>
  <si>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</si>
  <si>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</si>
  <si>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</si>
  <si>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</si>
  <si>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</si>
  <si>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</si>
  <si>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</si>
  <si>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</si>
  <si>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</si>
  <si>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</si>
  <si>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</si>
  <si>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</si>
  <si>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</si>
  <si>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</si>
  <si>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</si>
  <si>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</si>
  <si>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</si>
  <si>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</si>
  <si>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</si>
  <si>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</si>
  <si>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</si>
  <si>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</si>
  <si>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</si>
  <si>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</si>
  <si>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</si>
  <si>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</si>
  <si>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</si>
  <si>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</si>
  <si>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</si>
  <si>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</si>
  <si>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</si>
  <si>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</si>
  <si>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</si>
  <si>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</si>
  <si>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</si>
  <si>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</si>
  <si>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</si>
  <si>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</si>
  <si>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</si>
  <si>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</si>
  <si>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</si>
  <si>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</si>
  <si>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</si>
  <si>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</si>
  <si>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</si>
  <si>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</si>
  <si>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</si>
  <si>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</si>
  <si>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</si>
  <si>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</si>
  <si>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</si>
  <si>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</si>
  <si>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</si>
  <si>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</si>
  <si>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</si>
  <si>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</si>
  <si>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</si>
  <si>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</si>
  <si>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</si>
  <si>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</si>
  <si>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</si>
  <si>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</si>
  <si>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</si>
  <si>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</si>
  <si>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</si>
  <si>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</si>
  <si>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</si>
  <si>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</si>
  <si>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</si>
  <si>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</si>
  <si>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</si>
  <si>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</si>
  <si>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</si>
  <si>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</si>
  <si>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</si>
  <si>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</si>
  <si>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</si>
  <si>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</si>
  <si>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</si>
  <si>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</si>
  <si>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</si>
  <si>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</si>
  <si>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</si>
  <si>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</si>
  <si>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</si>
  <si>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</si>
  <si>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</si>
  <si>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</si>
  <si>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</si>
  <si>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</si>
  <si>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</si>
  <si>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</si>
  <si>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</si>
  <si>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</si>
  <si>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</si>
  <si>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</si>
  <si>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</si>
  <si>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</si>
  <si>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</si>
  <si>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</si>
  <si>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</si>
  <si>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</si>
  <si>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</si>
  <si>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</si>
  <si>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</si>
  <si>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</si>
  <si>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</si>
  <si>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</si>
  <si>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</si>
  <si>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</si>
  <si>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</si>
  <si>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</si>
  <si>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</si>
  <si>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</si>
  <si>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</si>
  <si>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</si>
  <si>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</si>
  <si>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</si>
  <si>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</si>
  <si>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</si>
  <si>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</si>
  <si>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</si>
  <si>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</si>
  <si>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</si>
  <si>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</si>
  <si>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</si>
  <si>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</si>
  <si>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</si>
  <si>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</si>
  <si>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</si>
  <si>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</si>
  <si>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</si>
  <si>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</si>
  <si>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</si>
  <si>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</si>
  <si>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</si>
  <si>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</si>
  <si>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</si>
  <si>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</si>
  <si>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</si>
  <si>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</si>
  <si>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</si>
  <si>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</si>
  <si>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</si>
  <si>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</si>
  <si>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</si>
  <si>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</si>
  <si>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</si>
  <si>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</si>
  <si>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</si>
  <si>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</si>
  <si>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</si>
  <si>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</si>
  <si>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</si>
  <si>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</si>
  <si>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</si>
  <si>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</si>
  <si>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</si>
  <si>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</si>
  <si>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</si>
  <si>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</si>
  <si>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</si>
  <si>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</si>
  <si>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</si>
  <si>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</si>
  <si>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</si>
  <si>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</si>
  <si>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</si>
  <si>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</si>
  <si>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</si>
  <si>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</si>
  <si>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</si>
  <si>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</si>
  <si>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</si>
  <si>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</si>
  <si>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</si>
  <si>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</si>
  <si>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</si>
  <si>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</si>
  <si>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</si>
  <si>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</si>
  <si>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</si>
  <si>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</si>
  <si>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</si>
  <si>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</si>
  <si>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</si>
  <si>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</si>
  <si>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</si>
  <si>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</si>
  <si>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</si>
  <si>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</si>
  <si>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</si>
  <si>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</si>
  <si>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</si>
  <si>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</si>
  <si>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</si>
  <si>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</si>
  <si>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</si>
  <si>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</si>
  <si>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</si>
  <si>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</si>
  <si>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</si>
  <si>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</si>
  <si>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</si>
  <si>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</si>
  <si>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</si>
  <si>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</si>
  <si>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</si>
  <si>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</si>
  <si>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</si>
  <si>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</si>
  <si>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</si>
  <si>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</si>
  <si>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</si>
  <si>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</si>
  <si>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</si>
  <si>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</si>
  <si>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</si>
  <si>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</si>
  <si>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</si>
  <si>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</si>
  <si>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</si>
  <si>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</si>
  <si>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</si>
  <si>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</si>
  <si>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</si>
  <si>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</si>
  <si>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</si>
  <si>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</si>
  <si>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</si>
  <si>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</si>
  <si>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</si>
  <si>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</si>
  <si>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</si>
  <si>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</si>
  <si>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</si>
  <si>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</si>
  <si>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</si>
  <si>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</si>
  <si>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</si>
  <si>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</si>
  <si>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</si>
  <si>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</si>
  <si>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</si>
  <si>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</si>
  <si>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</si>
  <si>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</si>
  <si>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</si>
  <si>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</si>
  <si>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</si>
  <si>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</si>
  <si>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</si>
  <si>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</si>
  <si>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</si>
  <si>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</si>
  <si>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</si>
  <si>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</si>
  <si>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</si>
  <si>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</si>
  <si>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</si>
  <si>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</si>
  <si>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</si>
  <si>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</si>
  <si>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</si>
  <si>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</si>
  <si>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</si>
  <si>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</si>
  <si>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</si>
  <si>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</si>
  <si>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</si>
  <si>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</si>
  <si>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</si>
  <si>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</si>
  <si>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</si>
  <si>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</si>
  <si>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</si>
  <si>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</si>
  <si>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</si>
  <si>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</si>
  <si>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</si>
  <si>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</si>
  <si>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</si>
  <si>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</si>
  <si>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</si>
  <si>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</si>
  <si>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</si>
  <si>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</si>
  <si>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</si>
  <si>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</si>
  <si>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</si>
  <si>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</si>
  <si>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</si>
  <si>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</si>
  <si>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</si>
  <si>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</si>
  <si>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</si>
  <si>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</si>
  <si>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</si>
  <si>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</si>
  <si>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</si>
  <si>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</si>
  <si>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</si>
  <si>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</si>
  <si>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</si>
  <si>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</si>
  <si>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</si>
  <si>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</si>
  <si>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</si>
  <si>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</si>
  <si>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</si>
  <si>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</si>
  <si>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</si>
  <si>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</si>
  <si>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</si>
  <si>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</si>
  <si>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</si>
  <si>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</si>
  <si>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</si>
  <si>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</si>
  <si>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</si>
  <si>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</si>
  <si>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</si>
  <si>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</si>
  <si>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</si>
  <si>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</si>
  <si>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</si>
  <si>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</si>
  <si>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</si>
  <si>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</si>
  <si>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</si>
  <si>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</si>
  <si>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</si>
  <si>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</si>
  <si>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</si>
  <si>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</si>
  <si>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</si>
  <si>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</si>
  <si>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</si>
  <si>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</si>
  <si>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</si>
  <si>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</si>
  <si>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</si>
  <si>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</si>
  <si>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</si>
  <si>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</si>
  <si>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</si>
  <si>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</si>
  <si>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</si>
  <si>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</si>
  <si>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</si>
  <si>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</si>
  <si>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</si>
  <si>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</si>
  <si>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</si>
  <si>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</si>
  <si>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</si>
  <si>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</si>
  <si>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</si>
  <si>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</si>
  <si>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</si>
  <si>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</si>
  <si>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</si>
  <si>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</si>
  <si>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</si>
  <si>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</si>
  <si>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</si>
  <si>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</si>
  <si>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</si>
  <si>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</si>
  <si>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</si>
  <si>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</si>
  <si>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</si>
  <si>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</si>
  <si>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</si>
  <si>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</si>
  <si>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</si>
  <si>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</si>
  <si>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</si>
  <si>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</si>
  <si>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</si>
  <si>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</si>
  <si>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</si>
  <si>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</si>
  <si>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</si>
  <si>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</si>
  <si>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</si>
  <si>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</si>
  <si>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</si>
  <si>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</si>
  <si>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</si>
  <si>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</si>
  <si>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</si>
  <si>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</si>
  <si>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</si>
  <si>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</si>
  <si>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</si>
  <si>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</si>
  <si>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</si>
  <si>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</si>
  <si>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</si>
  <si>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</si>
  <si>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</si>
  <si>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</si>
  <si>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</si>
  <si>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</si>
  <si>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</si>
  <si>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</si>
  <si>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</si>
  <si>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</si>
  <si>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</si>
  <si>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</si>
  <si>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</si>
  <si>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</si>
  <si>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</si>
  <si>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</si>
  <si>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</si>
  <si>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</si>
  <si>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</si>
  <si>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</si>
  <si>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</si>
  <si>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</si>
  <si>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</si>
  <si>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</si>
  <si>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</si>
  <si>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</si>
  <si>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</si>
  <si>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</si>
  <si>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</si>
  <si>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</si>
  <si>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</si>
  <si>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</si>
  <si>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</si>
  <si>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</si>
  <si>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</si>
  <si>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</si>
  <si>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</si>
  <si>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</si>
  <si>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</si>
  <si>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</si>
  <si>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</si>
  <si>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</si>
  <si>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</si>
  <si>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</si>
  <si>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</si>
  <si>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</si>
  <si>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</si>
  <si>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</si>
  <si>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</si>
  <si>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</si>
  <si>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</si>
  <si>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</si>
  <si>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</si>
  <si>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</si>
  <si>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</si>
  <si>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</si>
  <si>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</si>
  <si>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</si>
  <si>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</si>
  <si>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</si>
  <si>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</si>
  <si>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</si>
  <si>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</si>
  <si>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</si>
  <si>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</si>
  <si>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</si>
  <si>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</si>
  <si>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</si>
  <si>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</si>
  <si>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</si>
  <si>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</si>
  <si>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</si>
  <si>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</si>
  <si>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</si>
  <si>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</si>
  <si>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</si>
  <si>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</si>
  <si>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</si>
  <si>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</si>
  <si>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</si>
  <si>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</si>
  <si>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</si>
  <si>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</si>
  <si>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</si>
  <si>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</si>
  <si>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</si>
  <si>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</si>
  <si>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</si>
  <si>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</si>
  <si>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</si>
  <si>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</si>
  <si>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</si>
  <si>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</si>
  <si>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</si>
  <si>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</si>
  <si>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</si>
  <si>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</si>
  <si>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</si>
  <si>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</si>
  <si>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</si>
  <si>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</si>
  <si>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</si>
  <si>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</si>
  <si>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</si>
  <si>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</si>
  <si>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</si>
  <si>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</si>
  <si>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</si>
  <si>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</si>
  <si>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</si>
  <si>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</si>
  <si>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</si>
  <si>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</si>
  <si>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</si>
  <si>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</si>
  <si>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</si>
  <si>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</si>
  <si>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</si>
  <si>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</si>
  <si>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</si>
  <si>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</si>
  <si>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</si>
  <si>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</si>
  <si>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</si>
  <si>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</si>
  <si>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</si>
  <si>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</si>
  <si>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</si>
  <si>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</si>
  <si>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</si>
  <si>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</si>
  <si>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</si>
  <si>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</si>
  <si>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</si>
  <si>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</si>
  <si>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</si>
  <si>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</si>
  <si>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</si>
  <si>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</si>
  <si>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</si>
  <si>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</si>
  <si>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</si>
  <si>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</si>
  <si>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</si>
  <si>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</si>
  <si>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</si>
  <si>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</si>
  <si>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</si>
  <si>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</si>
  <si>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</si>
  <si>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</si>
  <si>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</si>
  <si>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</si>
  <si>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</si>
  <si>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</si>
  <si>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</si>
  <si>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</si>
  <si>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</si>
  <si>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</si>
  <si>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</si>
  <si>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</si>
  <si>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</si>
  <si>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</si>
  <si>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</si>
  <si>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</si>
  <si>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</si>
  <si>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</si>
  <si>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</si>
  <si>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</si>
  <si>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</si>
  <si>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</si>
  <si>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</si>
  <si>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</si>
  <si>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</si>
  <si>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</si>
  <si>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</si>
  <si>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</si>
  <si>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</si>
  <si>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</si>
  <si>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</si>
  <si>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</si>
  <si>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</si>
  <si>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</si>
  <si>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</si>
  <si>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</si>
  <si>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</si>
  <si>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</si>
  <si>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</si>
  <si>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</si>
  <si>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</si>
  <si>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</si>
  <si>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</si>
  <si>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</si>
  <si>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</si>
  <si>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</si>
  <si>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</si>
  <si>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</si>
  <si>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</si>
  <si>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</si>
  <si>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</si>
  <si>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</si>
  <si>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</si>
  <si>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</si>
  <si>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</si>
  <si>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</si>
  <si>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</si>
  <si>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</si>
  <si>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</si>
  <si>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</si>
  <si>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</si>
  <si>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</si>
  <si>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</si>
  <si>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</si>
  <si>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</si>
  <si>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</si>
  <si>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</si>
  <si>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</si>
  <si>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</si>
  <si>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</si>
  <si>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</si>
  <si>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</si>
  <si>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</si>
  <si>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</si>
  <si>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</si>
  <si>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</si>
  <si>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</si>
  <si>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</si>
  <si>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</si>
  <si>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</si>
  <si>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</si>
  <si>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</si>
  <si>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</si>
  <si>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</si>
  <si>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</si>
  <si>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</si>
  <si>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</si>
  <si>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</si>
  <si>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</si>
  <si>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</si>
  <si>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</si>
  <si>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</si>
  <si>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</si>
  <si>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</si>
  <si>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</si>
  <si>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</si>
  <si>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</si>
  <si>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</si>
  <si>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</si>
  <si>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</si>
  <si>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</si>
  <si>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</si>
  <si>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</si>
  <si>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</si>
  <si>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</si>
  <si>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</si>
  <si>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</si>
  <si>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</si>
  <si>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</si>
  <si>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</si>
  <si>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</si>
  <si>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</si>
  <si>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</si>
  <si>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</si>
  <si>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</si>
  <si>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</si>
  <si>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</si>
  <si>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</si>
  <si>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</si>
  <si>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</si>
  <si>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</si>
  <si>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</si>
  <si>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</si>
  <si>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</si>
  <si>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</si>
  <si>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</si>
  <si>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</si>
  <si>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</si>
  <si>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</si>
  <si>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</si>
  <si>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</si>
  <si>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</si>
  <si>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</si>
  <si>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</si>
  <si>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</si>
  <si>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</si>
  <si>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</si>
  <si>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</si>
  <si>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</si>
  <si>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</si>
  <si>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</si>
  <si>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</si>
  <si>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</si>
  <si>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</si>
  <si>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</si>
  <si>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</si>
  <si>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</si>
  <si>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</si>
  <si>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</si>
  <si>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</si>
  <si>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</si>
  <si>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</si>
  <si>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</si>
  <si>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</si>
  <si>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</si>
  <si>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</si>
  <si>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</si>
  <si>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</si>
  <si>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</si>
  <si>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</si>
  <si>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</si>
  <si>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</si>
  <si>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</si>
  <si>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</si>
  <si>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</si>
  <si>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</si>
  <si>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</si>
  <si>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</si>
  <si>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</si>
  <si>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</si>
  <si>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</si>
  <si>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</si>
  <si>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</si>
  <si>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</si>
  <si>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</si>
  <si>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</si>
  <si>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</si>
  <si>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</si>
  <si>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</si>
  <si>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</si>
  <si>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</si>
  <si>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</si>
  <si>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</si>
  <si>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</si>
  <si>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</si>
  <si>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</si>
  <si>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</si>
  <si>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</si>
  <si>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</si>
  <si>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</si>
  <si>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</si>
  <si>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</si>
  <si>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</si>
  <si>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</si>
  <si>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</si>
  <si>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</si>
  <si>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</si>
  <si>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</si>
  <si>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</si>
  <si>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</si>
  <si>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</si>
  <si>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</si>
  <si>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</si>
  <si>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</si>
  <si>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</si>
  <si>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</si>
  <si>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</si>
  <si>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</si>
  <si>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</si>
  <si>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</si>
  <si>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</si>
  <si>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</si>
  <si>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</si>
  <si>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</si>
  <si>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</si>
  <si>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</si>
  <si>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</si>
  <si>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</si>
  <si>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</si>
  <si>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</si>
  <si>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</si>
  <si>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</si>
  <si>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</si>
  <si>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</si>
  <si>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</si>
  <si>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</si>
  <si>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</si>
  <si>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</si>
  <si>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</si>
  <si>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</si>
  <si>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</si>
  <si>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</si>
  <si>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</si>
  <si>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</si>
  <si>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</si>
  <si>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</si>
  <si>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</si>
  <si>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</si>
  <si>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</si>
  <si>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</si>
  <si>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</si>
  <si>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</si>
  <si>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</si>
  <si>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</si>
  <si>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</si>
  <si>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</si>
  <si>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</si>
  <si>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</si>
  <si>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</si>
  <si>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</si>
  <si>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</si>
  <si>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</si>
  <si>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</si>
  <si>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</si>
  <si>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</si>
  <si>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</si>
  <si>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</si>
  <si>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</si>
  <si>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</si>
  <si>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</si>
  <si>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</si>
  <si>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</si>
  <si>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</si>
  <si>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</si>
  <si>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</si>
  <si>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</si>
  <si>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</si>
  <si>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</si>
  <si>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</si>
  <si>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</si>
  <si>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</si>
  <si>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</si>
  <si>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</si>
  <si>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</si>
  <si>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</si>
  <si>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</si>
  <si>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</si>
  <si>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</si>
  <si>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</si>
  <si>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</si>
  <si>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</si>
  <si>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</si>
  <si>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</si>
  <si>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</si>
  <si>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</si>
  <si>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</si>
  <si>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</si>
  <si>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</si>
  <si>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</si>
  <si>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</si>
  <si>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</si>
  <si>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</si>
  <si>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</si>
  <si>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</si>
  <si>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</si>
  <si>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</si>
  <si>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</si>
  <si>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</si>
  <si>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</si>
  <si>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</si>
  <si>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</si>
  <si>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</si>
  <si>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</si>
  <si>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</si>
  <si>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</si>
  <si>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</si>
  <si>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</si>
  <si>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</si>
  <si>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</si>
  <si>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</si>
  <si>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</si>
  <si>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</si>
  <si>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</si>
  <si>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</si>
  <si>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</si>
  <si>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</si>
  <si>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</si>
  <si>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</si>
  <si>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</si>
  <si>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</si>
  <si>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</si>
  <si>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</si>
  <si>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</si>
  <si>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</si>
  <si>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</si>
  <si>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</si>
  <si>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</si>
  <si>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</si>
  <si>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</si>
  <si>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</si>
  <si>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</si>
  <si>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</si>
  <si>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</si>
  <si>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</si>
  <si>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</si>
  <si>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</si>
  <si>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</si>
  <si>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</si>
  <si>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</si>
  <si>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</si>
  <si>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</si>
  <si>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</si>
  <si>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</si>
  <si>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</si>
  <si>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</si>
  <si>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</si>
  <si>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</si>
  <si>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</si>
  <si>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</si>
  <si>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</si>
  <si>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</si>
  <si>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</si>
  <si>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</si>
  <si>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</si>
  <si>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</si>
  <si>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</si>
  <si>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</si>
  <si>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</si>
  <si>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</si>
  <si>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</si>
  <si>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</si>
  <si>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</si>
  <si>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</si>
  <si>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</si>
  <si>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</si>
  <si>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</si>
  <si>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</si>
  <si>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</si>
  <si>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</si>
  <si>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</si>
  <si>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</si>
  <si>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</si>
  <si>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</si>
  <si>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</si>
  <si>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</si>
  <si>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</si>
  <si>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</si>
  <si>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</si>
  <si>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</si>
  <si>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</si>
  <si>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</si>
  <si>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</si>
  <si>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</si>
  <si>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</si>
  <si>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</si>
  <si>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</si>
  <si>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</si>
  <si>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</si>
  <si>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</si>
  <si>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</si>
  <si>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</si>
  <si>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</si>
  <si>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</si>
  <si>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</si>
  <si>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</si>
  <si>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</si>
  <si>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</si>
  <si>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</si>
  <si>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</si>
  <si>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</si>
  <si>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</si>
  <si>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</si>
  <si>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</si>
  <si>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</si>
  <si>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</si>
  <si>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</si>
  <si>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</si>
  <si>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</si>
  <si>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</si>
  <si>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</si>
  <si>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</si>
  <si>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</si>
  <si>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</si>
  <si>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</si>
  <si>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</si>
  <si>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</si>
  <si>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</si>
  <si>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</si>
  <si>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</si>
  <si>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</si>
  <si>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</si>
  <si>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</si>
  <si>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</si>
  <si>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</si>
  <si>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</si>
  <si>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</si>
  <si>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</si>
  <si>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</si>
  <si>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</si>
  <si>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</si>
  <si>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</si>
  <si>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</si>
  <si>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</si>
  <si>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</si>
  <si>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</si>
  <si>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</si>
  <si>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</si>
  <si>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</si>
  <si>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</si>
  <si>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</si>
  <si>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</si>
  <si>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</si>
  <si>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</si>
  <si>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</si>
  <si>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</si>
  <si>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</si>
  <si>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</si>
  <si>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</si>
  <si>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</si>
  <si>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</si>
  <si>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</si>
  <si>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</si>
  <si>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</si>
  <si>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</si>
  <si>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</si>
  <si>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</si>
  <si>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</si>
  <si>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</si>
  <si>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</si>
  <si>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</si>
  <si>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</si>
  <si>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</si>
  <si>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</si>
  <si>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</si>
  <si>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</si>
  <si>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</si>
  <si>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</si>
  <si>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</si>
  <si>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</si>
  <si>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</si>
  <si>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</si>
  <si>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</si>
  <si>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</si>
  <si>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</si>
  <si>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</si>
  <si>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</si>
  <si>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</si>
  <si>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</si>
  <si>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</si>
  <si>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</si>
  <si>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</si>
  <si>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</si>
  <si>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</si>
  <si>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</si>
  <si>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</si>
  <si>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</si>
  <si>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</si>
  <si>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</si>
  <si>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</si>
  <si>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</si>
  <si>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</si>
  <si>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</si>
  <si>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</si>
  <si>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</si>
  <si>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</si>
  <si>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</si>
  <si>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</si>
  <si>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</si>
  <si>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</si>
  <si>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</si>
  <si>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</si>
  <si>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</si>
  <si>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</si>
  <si>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</si>
  <si>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</si>
  <si>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</si>
  <si>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</si>
  <si>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</si>
  <si>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</si>
  <si>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</si>
  <si>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</si>
  <si>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</si>
  <si>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</si>
  <si>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</si>
  <si>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</si>
  <si>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</si>
  <si>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</si>
  <si>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</si>
  <si>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</si>
  <si>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</si>
  <si>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</si>
  <si>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</si>
  <si>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</si>
  <si>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</si>
  <si>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</si>
  <si>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</si>
  <si>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</si>
  <si>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</si>
  <si>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</si>
  <si>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</si>
  <si>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</si>
  <si>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</si>
  <si>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</si>
  <si>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</si>
  <si>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</si>
  <si>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</si>
  <si>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</si>
  <si>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</si>
  <si>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</si>
  <si>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</si>
  <si>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</si>
  <si>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</si>
  <si>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</si>
  <si>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</si>
  <si>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</si>
  <si>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</si>
  <si>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</si>
  <si>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</si>
  <si>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</si>
  <si>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</si>
  <si>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</si>
  <si>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</si>
  <si>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</si>
  <si>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</si>
  <si>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</si>
  <si>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</si>
  <si>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</si>
  <si>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</si>
  <si>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</si>
  <si>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</si>
  <si>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</si>
  <si>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</si>
  <si>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</si>
  <si>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</si>
  <si>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</si>
  <si>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</si>
  <si>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</si>
  <si>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</si>
  <si>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</si>
  <si>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</si>
  <si>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</si>
  <si>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</si>
  <si>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</si>
  <si>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</si>
  <si>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</si>
  <si>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</si>
  <si>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</si>
  <si>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</si>
  <si>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</si>
  <si>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</si>
  <si>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</si>
  <si>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</si>
  <si>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</si>
  <si>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</si>
  <si>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</si>
  <si>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</si>
  <si>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</si>
  <si>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</si>
  <si>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</si>
  <si>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</si>
  <si>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</si>
  <si>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</si>
  <si>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</si>
  <si>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</si>
  <si>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</si>
  <si>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</si>
  <si>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</si>
  <si>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</si>
  <si>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</si>
  <si>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</si>
  <si>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</si>
  <si>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</si>
  <si>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</si>
  <si>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</si>
  <si>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</si>
  <si>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</si>
  <si>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</si>
  <si>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</si>
  <si>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</si>
  <si>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</si>
  <si>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</si>
  <si>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</si>
  <si>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</si>
  <si>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</si>
  <si>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</si>
  <si>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</si>
  <si>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</si>
  <si>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</si>
  <si>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</si>
  <si>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</si>
  <si>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</si>
  <si>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</si>
  <si>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</si>
  <si>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</si>
  <si>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</si>
  <si>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</si>
  <si>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</si>
  <si>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</si>
  <si>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</si>
  <si>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</si>
  <si>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</si>
  <si>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</si>
  <si>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</si>
  <si>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</si>
  <si>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</si>
  <si>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</si>
  <si>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</si>
  <si>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</si>
  <si>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</si>
  <si>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</si>
  <si>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</si>
  <si>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</si>
  <si>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</si>
  <si>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</si>
  <si>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</si>
  <si>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</si>
  <si>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</si>
  <si>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</si>
  <si>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</si>
  <si>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</si>
  <si>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</si>
  <si>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</si>
  <si>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</si>
  <si>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</si>
  <si>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</si>
  <si>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</si>
  <si>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</si>
  <si>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</si>
  <si>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</si>
  <si>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</si>
  <si>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</si>
  <si>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</si>
  <si>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</si>
  <si>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</si>
  <si>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</si>
  <si>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</si>
  <si>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</si>
  <si>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</si>
  <si>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</si>
  <si>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</si>
  <si>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</si>
  <si>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</si>
  <si>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</si>
  <si>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</si>
  <si>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</si>
  <si>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</si>
  <si>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</si>
  <si>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</si>
  <si>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</si>
  <si>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</si>
  <si>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</si>
  <si>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</si>
  <si>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</si>
  <si>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</si>
  <si>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</si>
  <si>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</si>
  <si>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</si>
  <si>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</si>
  <si>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</si>
  <si>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</si>
  <si>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</si>
  <si>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</si>
  <si>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</si>
  <si>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</si>
  <si>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</si>
  <si>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</si>
  <si>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</si>
  <si>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</si>
  <si>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</si>
  <si>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</si>
  <si>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</si>
  <si>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</si>
  <si>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</si>
  <si>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</si>
  <si>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</si>
  <si>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</si>
  <si>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</si>
  <si>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</si>
  <si>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</si>
  <si>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</si>
  <si>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</si>
  <si>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</si>
  <si>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</si>
  <si>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</si>
  <si>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</si>
  <si>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</si>
  <si>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</si>
  <si>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</si>
  <si>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</si>
  <si>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</si>
  <si>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</si>
  <si>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</si>
  <si>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</si>
  <si>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</si>
  <si>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</si>
  <si>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</si>
  <si>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</si>
  <si>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</si>
  <si>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</si>
  <si>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</si>
  <si>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</si>
  <si>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</si>
  <si>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</si>
  <si>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</si>
  <si>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</si>
  <si>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</si>
  <si>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</si>
  <si>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</si>
  <si>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</si>
  <si>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</si>
  <si>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</si>
  <si>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</si>
  <si>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</si>
  <si>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</si>
  <si>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</si>
  <si>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</si>
  <si>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</si>
  <si>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</si>
  <si>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</si>
  <si>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</si>
  <si>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</si>
  <si>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</si>
  <si>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</si>
  <si>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</si>
  <si>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</si>
  <si>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</si>
  <si>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</si>
  <si>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</si>
  <si>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</si>
  <si>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</si>
  <si>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</si>
  <si>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</si>
  <si>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</si>
  <si>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</si>
  <si>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</si>
  <si>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</si>
  <si>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</si>
  <si>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</si>
  <si>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</si>
  <si>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</si>
  <si>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</si>
  <si>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</si>
  <si>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</si>
  <si>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</si>
  <si>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</si>
  <si>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</si>
  <si>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</si>
  <si>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</si>
  <si>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</si>
  <si>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</si>
  <si>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</si>
  <si>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</si>
  <si>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</si>
  <si>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</si>
  <si>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</si>
  <si>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</si>
  <si>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</si>
  <si>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</si>
  <si>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</si>
  <si>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</si>
  <si>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</si>
  <si>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</si>
  <si>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</si>
  <si>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</si>
  <si>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</si>
  <si>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</si>
  <si>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</si>
  <si>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</si>
  <si>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</si>
  <si>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</si>
  <si>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</si>
  <si>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</si>
  <si>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</si>
  <si>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</si>
  <si>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</si>
  <si>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</si>
  <si>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</si>
  <si>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</si>
  <si>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</si>
  <si>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</si>
  <si>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</si>
  <si>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</si>
  <si>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</si>
  <si>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</si>
  <si>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</si>
  <si>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</si>
  <si>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</si>
  <si>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</si>
  <si>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</si>
  <si>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</si>
  <si>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</si>
  <si>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</si>
  <si>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</si>
  <si>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</si>
  <si>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</si>
  <si>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</si>
  <si>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</si>
  <si>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</si>
  <si>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</si>
  <si>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</si>
  <si>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</si>
  <si>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</si>
  <si>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</si>
  <si>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</si>
  <si>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</si>
  <si>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</si>
  <si>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</si>
  <si>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</si>
  <si>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</si>
  <si>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</si>
  <si>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</si>
  <si>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</si>
  <si>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</si>
  <si>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</si>
  <si>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</si>
  <si>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</si>
  <si>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</si>
  <si>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</si>
  <si>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</si>
  <si>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</si>
  <si>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</si>
  <si>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</si>
  <si>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</si>
  <si>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</si>
  <si>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</si>
  <si>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</si>
  <si>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</si>
  <si>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</si>
  <si>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</si>
  <si>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</si>
  <si>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</si>
  <si>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</si>
  <si>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</si>
  <si>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</si>
  <si>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</si>
  <si>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</si>
  <si>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</si>
  <si>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</si>
  <si>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</si>
  <si>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</si>
  <si>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</si>
  <si>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</si>
  <si>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</si>
  <si>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</si>
  <si>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</si>
  <si>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</si>
  <si>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</si>
  <si>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</si>
  <si>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</si>
  <si>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</si>
  <si>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</si>
  <si>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</si>
  <si>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</si>
  <si>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</si>
  <si>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</si>
  <si>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</si>
  <si>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</si>
  <si>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</si>
  <si>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</si>
  <si>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</si>
  <si>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</si>
  <si>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</si>
  <si>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</si>
  <si>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</si>
  <si>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</si>
  <si>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</si>
  <si>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</si>
  <si>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</si>
  <si>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</si>
  <si>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</si>
  <si>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</si>
  <si>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</si>
  <si>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</si>
  <si>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</si>
  <si>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</si>
  <si>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</si>
  <si>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</si>
  <si>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</si>
  <si>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</si>
  <si>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</si>
  <si>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</si>
  <si>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</si>
  <si>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</si>
  <si>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</si>
  <si>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</si>
  <si>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</si>
  <si>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</si>
  <si>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</si>
  <si>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</si>
  <si>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</si>
  <si>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</si>
  <si>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</si>
  <si>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</si>
  <si>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</si>
  <si>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</si>
  <si>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</si>
  <si>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</si>
  <si>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</si>
  <si>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</si>
  <si>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</si>
  <si>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</si>
  <si>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</si>
  <si>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</si>
  <si>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</si>
  <si>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</si>
  <si>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</si>
  <si>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</si>
  <si>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</si>
  <si>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</si>
  <si>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</si>
  <si>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</si>
  <si>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</si>
  <si>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</si>
  <si>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</si>
  <si>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</si>
  <si>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</si>
  <si>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</si>
  <si>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</si>
  <si>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</si>
  <si>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</si>
  <si>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</si>
  <si>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</si>
  <si>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</si>
  <si>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</si>
  <si>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</si>
  <si>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</si>
  <si>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</si>
  <si>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</si>
  <si>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</si>
  <si>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</si>
  <si>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</si>
  <si>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</si>
  <si>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</si>
  <si>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</si>
  <si>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</si>
  <si>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</si>
  <si>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</si>
  <si>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</si>
  <si>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</si>
  <si>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</si>
  <si>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</si>
  <si>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</si>
  <si>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</si>
  <si>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</si>
  <si>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</si>
  <si>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</si>
  <si>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</si>
  <si>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</si>
  <si>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</si>
  <si>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</si>
  <si>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</si>
  <si>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</si>
  <si>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</si>
  <si>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</si>
  <si>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</si>
  <si>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</si>
  <si>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</si>
  <si>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</si>
  <si>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</si>
  <si>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</si>
  <si>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</si>
  <si>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</si>
  <si>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</si>
  <si>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</si>
  <si>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</si>
  <si>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</si>
  <si>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</si>
  <si>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</si>
  <si>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</si>
  <si>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</si>
  <si>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</si>
  <si>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</si>
  <si>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</si>
  <si>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</si>
  <si>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</si>
  <si>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</si>
  <si>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</si>
  <si>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</si>
  <si>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</si>
  <si>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</si>
  <si>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</si>
  <si>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</si>
  <si>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</si>
  <si>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</si>
  <si>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</si>
  <si>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</si>
  <si>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</si>
  <si>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</si>
  <si>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</si>
  <si>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</si>
  <si>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</si>
  <si>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</si>
  <si>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</si>
  <si>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</si>
  <si>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</si>
  <si>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</si>
  <si>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</si>
  <si>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</si>
  <si>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</si>
  <si>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</si>
  <si>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</si>
  <si>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</si>
  <si>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</si>
  <si>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</si>
  <si>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</si>
  <si>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</si>
  <si>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</si>
  <si>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</si>
  <si>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</si>
  <si>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</si>
  <si>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</si>
  <si>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</si>
  <si>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</si>
  <si>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</si>
  <si>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</si>
  <si>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</si>
  <si>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</si>
  <si>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</si>
  <si>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</si>
  <si>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</si>
  <si>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</si>
  <si>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</si>
  <si>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</si>
  <si>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</si>
  <si>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</si>
  <si>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</si>
  <si>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</si>
  <si>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</si>
  <si>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</si>
  <si>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</si>
  <si>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</si>
  <si>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</si>
  <si>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</si>
  <si>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</si>
  <si>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</si>
  <si>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</si>
  <si>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</si>
  <si>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</si>
  <si>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</si>
  <si>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</si>
  <si>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</si>
  <si>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</si>
  <si>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</si>
  <si>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</si>
  <si>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</si>
  <si>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</si>
  <si>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</si>
  <si>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</si>
  <si>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</si>
  <si>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</si>
  <si>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</si>
  <si>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</si>
  <si>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</si>
  <si>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</si>
  <si>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</si>
  <si>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</si>
  <si>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</si>
  <si>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</si>
  <si>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</si>
  <si>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</si>
  <si>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</si>
  <si>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</si>
  <si>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</si>
  <si>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</si>
  <si>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</si>
  <si>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</si>
  <si>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</si>
  <si>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</si>
  <si>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</si>
  <si>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</si>
  <si>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</si>
  <si>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</si>
  <si>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</si>
  <si>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</si>
  <si>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</si>
  <si>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</si>
  <si>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</si>
  <si>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</si>
  <si>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</si>
  <si>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</si>
  <si>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</si>
  <si>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</si>
  <si>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</si>
  <si>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</si>
  <si>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</si>
  <si>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</si>
  <si>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</si>
  <si>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</si>
  <si>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</si>
  <si>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</si>
  <si>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</si>
  <si>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</si>
  <si>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</si>
  <si>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</si>
  <si>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</si>
  <si>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</si>
  <si>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</si>
  <si>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</si>
  <si>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</si>
  <si>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</si>
  <si>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</si>
  <si>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</si>
  <si>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</si>
  <si>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</si>
  <si>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</si>
  <si>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</si>
  <si>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</si>
  <si>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</si>
  <si>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</si>
  <si>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</si>
  <si>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</si>
  <si>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</si>
  <si>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</si>
  <si>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</si>
  <si>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</si>
  <si>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</si>
  <si>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</si>
  <si>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</si>
  <si>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</si>
  <si>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</si>
  <si>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</si>
  <si>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</si>
  <si>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</si>
  <si>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</si>
  <si>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</si>
  <si>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</si>
  <si>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</si>
  <si>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</si>
  <si>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</si>
  <si>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</si>
  <si>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</si>
  <si>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</si>
  <si>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</si>
  <si>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</si>
  <si>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</si>
  <si>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</si>
  <si>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</si>
  <si>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</si>
  <si>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</si>
  <si>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</si>
  <si>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</si>
  <si>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</si>
  <si>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</si>
  <si>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</si>
  <si>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</si>
  <si>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</si>
  <si>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</si>
  <si>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</si>
  <si>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</si>
  <si>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</si>
  <si>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</si>
  <si>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</si>
  <si>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</si>
  <si>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</si>
  <si>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</si>
  <si>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</si>
  <si>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</si>
  <si>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</si>
  <si>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</si>
  <si>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</si>
  <si>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</si>
  <si>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</si>
  <si>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</si>
  <si>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</si>
  <si>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</si>
  <si>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</si>
  <si>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</si>
  <si>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</si>
  <si>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</si>
  <si>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</si>
  <si>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</si>
  <si>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</si>
  <si>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</si>
  <si>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</si>
  <si>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</si>
  <si>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</si>
  <si>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</si>
  <si>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</si>
  <si>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</si>
  <si>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</si>
  <si>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</si>
  <si>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</si>
  <si>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</si>
  <si>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</si>
  <si>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</si>
  <si>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</si>
  <si>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</si>
  <si>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</si>
  <si>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</si>
  <si>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</si>
  <si>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</si>
  <si>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</si>
  <si>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</si>
  <si>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</si>
  <si>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</si>
  <si>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</si>
  <si>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</si>
  <si>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</si>
  <si>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</si>
  <si>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</si>
  <si>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</si>
  <si>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</si>
  <si>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</si>
  <si>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</si>
  <si>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</si>
  <si>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</si>
  <si>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</si>
  <si>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</si>
  <si>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</si>
  <si>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</si>
  <si>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</si>
  <si>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</si>
  <si>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</si>
  <si>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</si>
  <si>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</si>
  <si>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</si>
  <si>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</si>
  <si>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</si>
  <si>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</si>
  <si>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</si>
  <si>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</si>
  <si>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</si>
  <si>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</si>
  <si>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</si>
  <si>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</si>
  <si>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</si>
  <si>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</si>
  <si>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</si>
  <si>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</si>
  <si>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</si>
  <si>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</si>
  <si>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</si>
  <si>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</si>
  <si>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</si>
  <si>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</si>
  <si>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</si>
  <si>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</si>
  <si>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</si>
  <si>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</si>
  <si>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</si>
  <si>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</si>
  <si>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</si>
  <si>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</si>
  <si>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</si>
  <si>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</si>
  <si>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</si>
  <si>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</si>
  <si>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</si>
  <si>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</si>
  <si>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</si>
  <si>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</si>
  <si>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</si>
  <si>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</si>
  <si>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</si>
  <si>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</si>
  <si>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</si>
  <si>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</si>
  <si>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</si>
  <si>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</si>
  <si>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</si>
  <si>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</si>
  <si>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</si>
  <si>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</si>
  <si>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</si>
  <si>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</si>
  <si>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</si>
  <si>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</si>
  <si>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</si>
  <si>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</si>
  <si>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</si>
  <si>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</si>
  <si>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</si>
  <si>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</si>
  <si>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</si>
  <si>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</si>
  <si>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</si>
  <si>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</si>
  <si>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</si>
  <si>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</si>
  <si>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</si>
  <si>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</si>
  <si>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</si>
  <si>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</si>
  <si>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</si>
  <si>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</si>
  <si>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</si>
  <si>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</si>
  <si>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</si>
  <si>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</si>
  <si>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</si>
  <si>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</si>
  <si>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</si>
  <si>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</si>
  <si>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</si>
  <si>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</si>
  <si>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</si>
  <si>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</si>
  <si>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</si>
  <si>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</si>
  <si>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</si>
  <si>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</si>
  <si>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</si>
  <si>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</si>
  <si>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</si>
  <si>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</si>
  <si>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</si>
  <si>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</si>
  <si>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</si>
  <si>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</si>
  <si>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</si>
  <si>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</si>
  <si>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</si>
  <si>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</si>
  <si>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</si>
  <si>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</si>
  <si>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</si>
  <si>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</si>
  <si>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</si>
  <si>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</si>
  <si>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</si>
  <si>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</si>
  <si>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</si>
  <si>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</si>
  <si>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</si>
  <si>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</si>
  <si>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</si>
  <si>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</si>
  <si>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</si>
  <si>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</si>
  <si>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</si>
  <si>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</si>
  <si>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</si>
  <si>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</si>
  <si>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</si>
  <si>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</si>
  <si>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</si>
  <si>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</si>
  <si>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</si>
  <si>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</si>
  <si>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</si>
  <si>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</si>
  <si>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</si>
  <si>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</si>
  <si>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</si>
  <si>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</si>
  <si>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</si>
  <si>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</si>
  <si>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</si>
  <si>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</si>
  <si>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</si>
  <si>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</si>
  <si>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</si>
  <si>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</si>
  <si>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</si>
  <si>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</si>
  <si>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</si>
  <si>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</si>
  <si>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</si>
  <si>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</si>
  <si>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</si>
  <si>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</si>
  <si>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</si>
  <si>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</si>
  <si>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</si>
  <si>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</si>
  <si>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</si>
  <si>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</si>
  <si>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</si>
  <si>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</si>
  <si>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</si>
  <si>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</si>
  <si>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</si>
  <si>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</si>
  <si>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</si>
  <si>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</si>
  <si>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</si>
  <si>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</si>
  <si>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</si>
  <si>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</si>
  <si>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</si>
  <si>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</si>
  <si>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</si>
  <si>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</si>
  <si>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</si>
  <si>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</si>
  <si>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</si>
  <si>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</si>
  <si>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</si>
  <si>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</si>
  <si>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</si>
  <si>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</si>
  <si>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</si>
  <si>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</si>
  <si>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</si>
  <si>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</si>
  <si>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</si>
  <si>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</si>
  <si>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</si>
  <si>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</si>
  <si>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</si>
  <si>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</si>
  <si>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</si>
  <si>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</si>
  <si>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</si>
  <si>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</si>
  <si>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</si>
  <si>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</si>
  <si>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</si>
  <si>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</si>
  <si>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</si>
  <si>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</si>
  <si>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</si>
  <si>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</si>
  <si>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</si>
  <si>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</si>
  <si>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</si>
  <si>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</si>
  <si>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</si>
  <si>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</si>
  <si>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</si>
  <si>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</si>
  <si>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</si>
  <si>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</si>
  <si>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</si>
  <si>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</si>
  <si>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</si>
  <si>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</si>
  <si>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</si>
  <si>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</si>
  <si>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</si>
  <si>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</si>
  <si>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</si>
  <si>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</si>
  <si>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</si>
  <si>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</si>
  <si>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</si>
  <si>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</si>
  <si>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</si>
  <si>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</si>
  <si>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</si>
  <si>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</si>
  <si>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</si>
  <si>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</si>
  <si>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</si>
  <si>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</si>
  <si>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</si>
  <si>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</si>
  <si>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</si>
  <si>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</si>
  <si>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</si>
  <si>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</si>
  <si>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</si>
  <si>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</si>
  <si>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</si>
  <si>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</si>
  <si>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</si>
  <si>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</si>
  <si>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</si>
  <si>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</si>
  <si>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</si>
  <si>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</si>
  <si>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</si>
  <si>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</si>
  <si>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</si>
  <si>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</si>
  <si>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</si>
  <si>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</si>
  <si>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</si>
  <si>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</si>
  <si>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</si>
  <si>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</si>
  <si>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</si>
  <si>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</si>
  <si>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</si>
  <si>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</si>
  <si>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</si>
  <si>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</si>
  <si>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</si>
  <si>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</si>
  <si>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</si>
  <si>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</si>
  <si>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</si>
  <si>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</si>
  <si>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</si>
  <si>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</si>
  <si>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</si>
  <si>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</si>
  <si>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</si>
  <si>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</si>
  <si>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</si>
  <si>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</si>
  <si>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</si>
  <si>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</si>
  <si>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</si>
  <si>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</si>
  <si>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</si>
  <si>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</si>
  <si>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</si>
  <si>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</si>
  <si>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</si>
  <si>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</si>
  <si>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</si>
  <si>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</si>
  <si>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</si>
  <si>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</si>
  <si>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</si>
  <si>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</si>
  <si>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</si>
  <si>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</si>
  <si>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</si>
  <si>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</si>
  <si>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</si>
  <si>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</si>
  <si>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</si>
  <si>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</si>
  <si>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</si>
  <si>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</si>
  <si>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</si>
  <si>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</si>
  <si>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</si>
  <si>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</si>
  <si>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</si>
  <si>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</si>
  <si>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</si>
  <si>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</si>
  <si>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</si>
  <si>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</si>
  <si>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</si>
  <si>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</si>
  <si>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</si>
  <si>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</si>
  <si>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</si>
  <si>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</si>
  <si>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</si>
  <si>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</si>
  <si>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</si>
  <si>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</si>
  <si>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</si>
  <si>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</si>
  <si>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</si>
  <si>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</si>
  <si>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</si>
  <si>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</si>
  <si>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</si>
  <si>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</si>
  <si>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</si>
  <si>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</si>
  <si>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</si>
  <si>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</si>
  <si>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</si>
  <si>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</si>
  <si>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</si>
  <si>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</si>
  <si>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</si>
  <si>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</si>
  <si>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</si>
  <si>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</si>
  <si>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</si>
  <si>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</si>
  <si>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</si>
  <si>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</si>
  <si>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</si>
  <si>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</si>
  <si>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</si>
  <si>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</si>
  <si>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</si>
  <si>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</si>
  <si>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</si>
  <si>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</si>
  <si>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</si>
  <si>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</si>
  <si>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</si>
  <si>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</si>
  <si>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</si>
  <si>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</si>
  <si>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</si>
  <si>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</si>
  <si>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</si>
  <si>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</si>
  <si>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</si>
  <si>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</si>
  <si>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</si>
  <si>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</si>
  <si>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</si>
  <si>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</si>
  <si>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</si>
  <si>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</si>
  <si>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</si>
  <si>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</si>
  <si>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</si>
  <si>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</si>
  <si>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</si>
  <si>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</si>
  <si>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</si>
  <si>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</si>
  <si>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</si>
  <si>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</si>
  <si>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</si>
  <si>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</si>
  <si>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</si>
  <si>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</si>
  <si>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</si>
  <si>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</si>
  <si>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</si>
  <si>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</si>
  <si>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</si>
  <si>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</si>
  <si>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</si>
  <si>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</si>
  <si>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</si>
  <si>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</si>
  <si>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</si>
  <si>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</si>
  <si>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</si>
  <si>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</si>
  <si>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</si>
  <si>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</si>
  <si>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</si>
  <si>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</si>
  <si>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</si>
  <si>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</si>
  <si>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</si>
  <si>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</si>
  <si>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</si>
  <si>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</si>
  <si>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</si>
  <si>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</si>
  <si>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</si>
  <si>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</si>
  <si>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</si>
  <si>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</si>
  <si>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</si>
  <si>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</si>
  <si>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</si>
  <si>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</si>
  <si>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</si>
  <si>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</si>
  <si>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</si>
  <si>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</si>
  <si>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</si>
  <si>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</si>
  <si>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</si>
  <si>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</si>
  <si>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</si>
  <si>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</si>
  <si>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</si>
  <si>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</si>
  <si>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</si>
  <si>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</si>
  <si>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</si>
  <si>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</si>
  <si>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</si>
  <si>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</si>
  <si>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</si>
  <si>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</si>
  <si>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</si>
  <si>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</si>
  <si>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</si>
  <si>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</si>
  <si>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</si>
  <si>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</si>
  <si>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</si>
  <si>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</si>
  <si>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</si>
  <si>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</si>
  <si>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</si>
  <si>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</si>
  <si>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</si>
  <si>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</si>
  <si>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</si>
  <si>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</si>
  <si>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</si>
  <si>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</si>
  <si>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</si>
  <si>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</si>
  <si>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</si>
  <si>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</si>
  <si>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</si>
  <si>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</si>
  <si>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</si>
  <si>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</si>
  <si>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</si>
  <si>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</si>
  <si>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</si>
  <si>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</si>
  <si>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</si>
  <si>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</si>
  <si>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</si>
  <si>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</si>
  <si>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</si>
  <si>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</si>
  <si>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</si>
  <si>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</si>
  <si>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</si>
  <si>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</si>
  <si>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</si>
  <si>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</si>
  <si>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</si>
  <si>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</si>
  <si>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</si>
  <si>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</si>
  <si>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</si>
  <si>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</si>
  <si>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</si>
  <si>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</si>
  <si>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</si>
  <si>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</si>
  <si>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</si>
  <si>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</si>
  <si>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</si>
  <si>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</si>
  <si>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</si>
  <si>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</si>
  <si>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</si>
  <si>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</si>
  <si>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</si>
  <si>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</si>
  <si>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</si>
  <si>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</si>
  <si>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</si>
  <si>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</si>
  <si>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</si>
  <si>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</si>
  <si>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</si>
  <si>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</si>
  <si>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</si>
  <si>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</si>
  <si>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</si>
  <si>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</si>
  <si>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</si>
  <si>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</si>
  <si>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</si>
  <si>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</si>
  <si>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</si>
  <si>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</si>
  <si>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</si>
  <si>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</si>
  <si>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</si>
  <si>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</si>
  <si>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</si>
  <si>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</si>
  <si>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</si>
  <si>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</si>
  <si>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</si>
  <si>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</si>
  <si>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</si>
  <si>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</si>
  <si>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</si>
  <si>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</si>
  <si>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</si>
  <si>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</si>
  <si>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</si>
  <si>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</si>
  <si>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</si>
  <si>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</si>
  <si>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</si>
  <si>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</si>
  <si>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</si>
  <si>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</si>
  <si>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</si>
  <si>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</si>
  <si>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</si>
  <si>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</si>
  <si>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</si>
  <si>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</si>
  <si>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</si>
  <si>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</si>
  <si>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</si>
  <si>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</si>
  <si>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</si>
  <si>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</si>
  <si>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</si>
  <si>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</si>
  <si>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</si>
  <si>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</si>
  <si>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</si>
  <si>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</si>
  <si>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</si>
  <si>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</si>
  <si>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</si>
  <si>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</si>
  <si>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</si>
  <si>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</si>
  <si>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</si>
  <si>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</si>
  <si>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</si>
  <si>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</si>
  <si>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</si>
  <si>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</si>
  <si>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</si>
  <si>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</si>
  <si>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</si>
  <si>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</si>
  <si>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</si>
  <si>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</si>
  <si>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</si>
  <si>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</si>
  <si>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</si>
  <si>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</si>
  <si>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</si>
  <si>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</si>
  <si>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</si>
  <si>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</si>
  <si>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</si>
  <si>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</si>
  <si>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</si>
  <si>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</si>
  <si>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</si>
  <si>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</si>
  <si>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</si>
  <si>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</si>
  <si>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</si>
  <si>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</si>
  <si>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</si>
  <si>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</si>
  <si>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</si>
  <si>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</si>
  <si>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</si>
  <si>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</si>
  <si>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</si>
  <si>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</si>
  <si>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</si>
  <si>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</si>
  <si>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</si>
  <si>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</si>
  <si>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</si>
  <si>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</si>
  <si>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</si>
  <si>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</si>
  <si>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</si>
  <si>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</si>
  <si>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</si>
  <si>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</si>
  <si>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</si>
  <si>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</si>
  <si>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</si>
  <si>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</si>
  <si>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</si>
  <si>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</si>
  <si>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</si>
  <si>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</si>
  <si>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</si>
  <si>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</si>
  <si>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</si>
  <si>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</si>
  <si>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</si>
  <si>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</si>
  <si>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</si>
  <si>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</si>
  <si>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</si>
  <si>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</si>
  <si>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</si>
  <si>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</si>
  <si>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</si>
  <si>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</si>
  <si>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</si>
  <si>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</si>
  <si>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</si>
  <si>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</si>
  <si>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</si>
  <si>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</si>
  <si>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</si>
  <si>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</si>
  <si>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</si>
  <si>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</si>
  <si>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</si>
  <si>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</si>
  <si>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</si>
  <si>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</si>
  <si>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</si>
  <si>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</si>
  <si>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</si>
  <si>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</si>
  <si>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</si>
  <si>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</si>
  <si>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</si>
  <si>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</si>
  <si>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</si>
  <si>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</si>
  <si>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</si>
  <si>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</si>
  <si>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</si>
  <si>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</si>
  <si>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</si>
  <si>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</si>
  <si>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</si>
  <si>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</si>
  <si>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</si>
  <si>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</si>
  <si>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</si>
  <si>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</si>
  <si>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</si>
  <si>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</si>
  <si>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</si>
  <si>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</si>
  <si>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</si>
  <si>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</si>
  <si>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</si>
  <si>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</si>
  <si>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</si>
  <si>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</si>
  <si>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</si>
  <si>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</si>
  <si>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</si>
  <si>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</si>
  <si>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</si>
  <si>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</si>
  <si>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</si>
  <si>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</si>
  <si>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</si>
  <si>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</si>
  <si>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</si>
  <si>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</si>
  <si>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</si>
  <si>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</si>
  <si>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</si>
  <si>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</si>
  <si>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</si>
  <si>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</si>
  <si>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</si>
  <si>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</si>
  <si>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</si>
  <si>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</si>
  <si>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</si>
  <si>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</si>
  <si>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</si>
  <si>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</si>
  <si>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</si>
  <si>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</si>
  <si>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</si>
  <si>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</si>
  <si>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</si>
  <si>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</si>
  <si>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</si>
  <si>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</si>
  <si>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</si>
  <si>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</si>
  <si>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</si>
  <si>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</si>
  <si>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</si>
  <si>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</si>
  <si>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</si>
  <si>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</si>
  <si>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</si>
  <si>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</si>
  <si>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</si>
  <si>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</si>
  <si>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</si>
  <si>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</si>
  <si>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</si>
  <si>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</si>
  <si>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</si>
  <si>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</si>
  <si>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</si>
  <si>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</si>
  <si>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</si>
  <si>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</si>
  <si>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</si>
  <si>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</si>
  <si>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</si>
  <si>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</si>
  <si>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</si>
  <si>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</si>
  <si>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</si>
  <si>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</si>
  <si>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</si>
  <si>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</si>
  <si>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</si>
  <si>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</si>
  <si>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</si>
  <si>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</si>
  <si>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</si>
  <si>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</si>
  <si>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</si>
  <si>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</si>
  <si>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</si>
  <si>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</si>
  <si>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</si>
  <si>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</si>
  <si>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</si>
  <si>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</si>
  <si>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</si>
  <si>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</si>
  <si>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</si>
  <si>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</si>
  <si>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</si>
  <si>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</si>
  <si>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</si>
  <si>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</si>
  <si>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</si>
  <si>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</si>
  <si>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</si>
  <si>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</si>
  <si>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</si>
  <si>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</si>
  <si>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</si>
  <si>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</si>
  <si>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</si>
  <si>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</si>
  <si>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</si>
  <si>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</si>
  <si>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</si>
  <si>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</si>
  <si>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</si>
  <si>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</si>
  <si>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</si>
  <si>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</si>
  <si>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</si>
  <si>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</si>
  <si>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</si>
  <si>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</si>
  <si>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</si>
  <si>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</si>
  <si>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</si>
  <si>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</si>
  <si>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</si>
  <si>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</si>
  <si>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</si>
  <si>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</si>
  <si>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</si>
  <si>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</si>
  <si>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</si>
  <si>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</si>
  <si>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</si>
  <si>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</si>
  <si>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</si>
  <si>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</si>
  <si>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</si>
  <si>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</si>
  <si>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</si>
  <si>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</si>
  <si>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</si>
  <si>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</si>
  <si>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</si>
  <si>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</si>
  <si>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</si>
  <si>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</si>
  <si>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</si>
  <si>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</si>
  <si>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</si>
  <si>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</si>
  <si>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</si>
  <si>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</si>
  <si>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</si>
  <si>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</si>
  <si>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</si>
  <si>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</si>
  <si>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</si>
  <si>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</si>
  <si>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</si>
  <si>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</si>
  <si>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</si>
  <si>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</si>
  <si>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</si>
  <si>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</si>
  <si>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</si>
  <si>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</si>
  <si>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</si>
  <si>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</si>
  <si>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</si>
  <si>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</si>
  <si>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</si>
  <si>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</si>
  <si>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</si>
  <si>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</si>
  <si>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</si>
  <si>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</si>
  <si>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</si>
  <si>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</si>
  <si>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</si>
  <si>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</si>
  <si>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</si>
  <si>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</si>
  <si>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</si>
  <si>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</si>
  <si>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</si>
  <si>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</si>
  <si>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</si>
  <si>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</si>
  <si>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</si>
  <si>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</si>
  <si>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</si>
  <si>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</si>
  <si>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</si>
  <si>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</si>
  <si>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</si>
  <si>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</si>
  <si>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</si>
  <si>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</si>
  <si>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</si>
  <si>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</si>
  <si>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</si>
  <si>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</si>
  <si>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</si>
  <si>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</si>
  <si>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</si>
  <si>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</si>
  <si>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</si>
  <si>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</si>
  <si>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</si>
  <si>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</si>
  <si>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</si>
  <si>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</si>
  <si>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</si>
  <si>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</si>
  <si>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</si>
  <si>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</si>
  <si>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</si>
  <si>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</si>
  <si>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</si>
  <si>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</si>
  <si>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</si>
  <si>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</si>
  <si>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</si>
  <si>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</si>
  <si>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</si>
  <si>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</si>
  <si>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</si>
  <si>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</si>
  <si>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</si>
  <si>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</si>
  <si>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</si>
  <si>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</si>
  <si>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</si>
  <si>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</si>
  <si>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</si>
  <si>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</si>
  <si>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</si>
  <si>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</si>
  <si>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</si>
  <si>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</si>
  <si>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</si>
  <si>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</si>
  <si>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</si>
  <si>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</si>
  <si>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</si>
  <si>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</si>
  <si>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</si>
  <si>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</si>
  <si>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</si>
  <si>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</si>
  <si>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</si>
  <si>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</si>
  <si>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</si>
  <si>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</si>
  <si>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</si>
  <si>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</si>
  <si>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</si>
  <si>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</si>
  <si>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</si>
  <si>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</si>
  <si>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</si>
  <si>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</si>
  <si>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</si>
  <si>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</si>
  <si>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</si>
  <si>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</si>
  <si>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</si>
  <si>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</si>
  <si>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</si>
  <si>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</si>
  <si>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</si>
  <si>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</si>
  <si>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</si>
  <si>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</si>
  <si>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</si>
  <si>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</si>
  <si>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</si>
  <si>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</si>
  <si>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</si>
  <si>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</si>
  <si>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</si>
  <si>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</si>
  <si>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</si>
  <si>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</si>
  <si>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</si>
  <si>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</si>
  <si>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</si>
  <si>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</si>
  <si>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</si>
  <si>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</si>
  <si>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</si>
  <si>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</si>
  <si>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</si>
  <si>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</si>
  <si>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</si>
  <si>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</si>
  <si>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</si>
  <si>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</si>
  <si>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</si>
  <si>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</si>
  <si>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</si>
  <si>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</si>
  <si>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</si>
  <si>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</si>
  <si>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</si>
  <si>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</si>
  <si>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</si>
  <si>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</si>
  <si>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</si>
  <si>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</si>
  <si>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</si>
  <si>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</si>
  <si>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</si>
  <si>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</si>
  <si>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</si>
  <si>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</si>
  <si>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</si>
  <si>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</si>
  <si>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</si>
  <si>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</si>
  <si>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</si>
  <si>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</si>
  <si>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</si>
  <si>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</si>
  <si>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</si>
  <si>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</si>
  <si>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</si>
  <si>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</si>
  <si>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</si>
  <si>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</si>
  <si>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</si>
  <si>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</si>
  <si>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</si>
  <si>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</si>
  <si>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</si>
  <si>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</si>
  <si>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</si>
  <si>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</si>
  <si>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</si>
  <si>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</si>
  <si>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</si>
  <si>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</si>
  <si>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</si>
  <si>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</si>
  <si>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</si>
  <si>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</si>
  <si>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</si>
  <si>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</si>
  <si>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</si>
  <si>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</si>
  <si>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</si>
  <si>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</si>
  <si>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</si>
  <si>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</si>
  <si>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</si>
  <si>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</si>
  <si>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</si>
  <si>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</si>
  <si>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</si>
  <si>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</si>
  <si>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</si>
  <si>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</si>
  <si>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</si>
  <si>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</si>
  <si>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</si>
  <si>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</si>
  <si>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</si>
  <si>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</si>
  <si>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</si>
  <si>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</si>
  <si>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</si>
  <si>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</si>
  <si>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</si>
  <si>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</si>
  <si>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</si>
  <si>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</si>
  <si>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</si>
  <si>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</si>
  <si>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</si>
  <si>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</si>
  <si>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</si>
  <si>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</si>
  <si>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</si>
  <si>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</si>
  <si>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</si>
  <si>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</si>
  <si>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</si>
  <si>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</si>
  <si>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</si>
  <si>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</si>
  <si>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</si>
  <si>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</si>
  <si>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</si>
  <si>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</si>
  <si>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</si>
  <si>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</si>
  <si>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</si>
  <si>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</si>
  <si>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</si>
  <si>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</si>
  <si>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</si>
  <si>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</si>
  <si>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</si>
  <si>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</si>
  <si>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</si>
  <si>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</si>
  <si>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</si>
  <si>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</si>
  <si>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</si>
  <si>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</si>
  <si>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</si>
  <si>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</si>
  <si>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</si>
  <si>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</si>
  <si>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</si>
  <si>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</si>
  <si>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</si>
  <si>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</si>
  <si>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</si>
  <si>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</si>
  <si>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</si>
  <si>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</si>
  <si>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</si>
  <si>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</si>
  <si>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</si>
  <si>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</si>
  <si>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</si>
  <si>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</si>
  <si>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</si>
  <si>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</si>
  <si>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</si>
  <si>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</si>
  <si>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</si>
  <si>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</si>
  <si>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</si>
  <si>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</si>
  <si>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</si>
  <si>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</si>
  <si>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</si>
  <si>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</si>
  <si>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</si>
  <si>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</si>
  <si>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</si>
  <si>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</si>
  <si>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</si>
  <si>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</si>
  <si>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</si>
  <si>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</si>
  <si>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</si>
  <si>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</si>
  <si>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</si>
  <si>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</si>
  <si>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</si>
  <si>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</si>
  <si>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</si>
  <si>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</si>
  <si>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</si>
  <si>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</si>
  <si>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</si>
  <si>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</si>
  <si>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</si>
  <si>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</si>
  <si>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</si>
  <si>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</si>
  <si>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</si>
  <si>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</si>
  <si>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</si>
  <si>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</si>
  <si>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</si>
  <si>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</si>
  <si>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</si>
  <si>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</si>
  <si>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</si>
  <si>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</si>
  <si>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</si>
  <si>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</si>
  <si>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</si>
  <si>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</si>
  <si>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</si>
  <si>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</si>
  <si>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</si>
  <si>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</si>
  <si>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</si>
  <si>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</si>
  <si>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</si>
  <si>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</si>
  <si>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</si>
  <si>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</si>
  <si>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</si>
  <si>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</si>
  <si>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</si>
  <si>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</si>
  <si>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</si>
  <si>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</si>
  <si>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</si>
  <si>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</si>
  <si>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</si>
  <si>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</si>
  <si>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</si>
  <si>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</si>
  <si>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</si>
  <si>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</si>
  <si>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</si>
  <si>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</si>
  <si>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</si>
  <si>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</si>
  <si>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</si>
  <si>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</si>
  <si>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</si>
  <si>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</si>
  <si>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</si>
  <si>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</si>
  <si>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</si>
  <si>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</si>
  <si>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</si>
  <si>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</si>
  <si>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</si>
  <si>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</si>
  <si>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</si>
  <si>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</si>
  <si>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</si>
  <si>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</si>
  <si>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</si>
  <si>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</si>
  <si>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</si>
  <si>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</si>
  <si>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</si>
  <si>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</si>
  <si>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</si>
  <si>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</si>
  <si>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</si>
  <si>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</si>
  <si>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</si>
  <si>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</si>
  <si>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</si>
  <si>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</si>
  <si>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</si>
  <si>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</si>
  <si>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</si>
  <si>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</si>
  <si>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</si>
  <si>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</si>
  <si>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</si>
  <si>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</si>
  <si>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</si>
  <si>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</si>
  <si>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</si>
  <si>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</si>
  <si>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</si>
  <si>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</si>
  <si>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</si>
  <si>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</si>
  <si>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</si>
  <si>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</si>
  <si>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</si>
  <si>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</si>
  <si>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</si>
  <si>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</si>
  <si>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</si>
  <si>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</si>
  <si>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</si>
  <si>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</si>
  <si>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</si>
  <si>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</si>
  <si>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</si>
  <si>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</si>
  <si>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</si>
  <si>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</si>
  <si>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</si>
  <si>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</si>
  <si>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</si>
  <si>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</si>
  <si>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</si>
  <si>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</si>
  <si>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</si>
  <si>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</si>
  <si>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</si>
  <si>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</si>
  <si>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</si>
  <si>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</si>
  <si>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</si>
  <si>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</si>
  <si>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</si>
  <si>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</si>
  <si>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</si>
  <si>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</si>
  <si>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</si>
  <si>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</si>
  <si>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</si>
  <si>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</si>
  <si>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</si>
  <si>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</si>
  <si>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</si>
  <si>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</si>
  <si>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</si>
  <si>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</si>
  <si>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</si>
  <si>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</si>
  <si>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</si>
  <si>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</si>
  <si>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</si>
  <si>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</si>
  <si>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</si>
  <si>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</si>
  <si>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</si>
  <si>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</si>
  <si>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</si>
  <si>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</si>
  <si>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</si>
  <si>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</si>
  <si>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</si>
  <si>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</si>
  <si>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</si>
  <si>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</si>
  <si>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</si>
  <si>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</si>
  <si>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</si>
  <si>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</si>
  <si>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</si>
  <si>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</si>
  <si>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</si>
  <si>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</si>
  <si>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</si>
  <si>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</si>
  <si>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</si>
  <si>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</si>
  <si>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</si>
  <si>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</si>
  <si>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</si>
  <si>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</si>
  <si>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</si>
  <si>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</si>
  <si>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</si>
  <si>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</si>
  <si>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</si>
  <si>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</si>
  <si>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</si>
  <si>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</si>
  <si>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</si>
  <si>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</si>
  <si>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</si>
  <si>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</si>
  <si>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</si>
  <si>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</si>
  <si>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</si>
  <si>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</si>
  <si>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</si>
  <si>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</si>
  <si>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</si>
  <si>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</si>
  <si>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</si>
  <si>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</si>
  <si>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</si>
  <si>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</si>
  <si>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</si>
  <si>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</si>
  <si>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</si>
  <si>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</si>
  <si>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</si>
  <si>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</si>
  <si>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</si>
  <si>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</si>
  <si>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</si>
  <si>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</si>
  <si>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</si>
  <si>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</si>
  <si>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</si>
  <si>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</si>
  <si>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</si>
  <si>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</si>
  <si>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</si>
  <si>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</si>
  <si>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</si>
  <si>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</si>
  <si>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</si>
  <si>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</si>
  <si>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</si>
  <si>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</si>
  <si>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</si>
  <si>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</si>
  <si>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</si>
  <si>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</si>
  <si>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</si>
  <si>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</si>
  <si>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</si>
  <si>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</si>
  <si>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</si>
  <si>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</si>
  <si>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</si>
  <si>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</si>
  <si>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</si>
  <si>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</si>
  <si>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</si>
  <si>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</si>
  <si>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</si>
  <si>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</si>
  <si>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</si>
  <si>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</si>
  <si>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</si>
  <si>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</si>
  <si>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</si>
  <si>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</si>
  <si>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</si>
  <si>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</si>
  <si>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</si>
  <si>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</si>
  <si>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</si>
  <si>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</si>
  <si>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</si>
  <si>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</si>
  <si>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</si>
  <si>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</si>
  <si>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</si>
  <si>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</si>
  <si>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</si>
  <si>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</si>
  <si>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</si>
  <si>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</si>
  <si>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</si>
  <si>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</si>
  <si>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</si>
  <si>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</si>
  <si>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</si>
  <si>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</si>
  <si>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</si>
  <si>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</si>
  <si>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</si>
  <si>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</si>
  <si>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</si>
  <si>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</si>
  <si>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</si>
  <si>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</si>
  <si>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</si>
  <si>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</si>
  <si>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</si>
  <si>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</si>
  <si>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</si>
  <si>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</si>
  <si>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</si>
  <si>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</si>
  <si>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</si>
  <si>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</si>
  <si>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</si>
  <si>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</si>
  <si>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</si>
  <si>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</si>
  <si>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</si>
  <si>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</si>
  <si>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</si>
  <si>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</si>
  <si>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</si>
  <si>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</si>
  <si>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</si>
  <si>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</si>
  <si>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</si>
  <si>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</si>
  <si>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</si>
  <si>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</si>
  <si>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</si>
  <si>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</si>
  <si>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</si>
  <si>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</si>
  <si>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</si>
  <si>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</si>
  <si>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</si>
  <si>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</si>
  <si>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</si>
  <si>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</si>
  <si>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</si>
  <si>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</si>
  <si>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</si>
  <si>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</si>
  <si>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</si>
  <si>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</si>
  <si>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</si>
  <si>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</si>
  <si>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</si>
  <si>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</si>
  <si>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</si>
  <si>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</si>
  <si>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</si>
  <si>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</si>
  <si>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</si>
  <si>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</si>
  <si>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</si>
  <si>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</si>
  <si>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</si>
  <si>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</si>
  <si>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</si>
  <si>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</si>
  <si>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</si>
  <si>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</si>
  <si>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</si>
  <si>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</si>
  <si>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</si>
  <si>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</si>
  <si>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</si>
  <si>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</si>
  <si>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</si>
  <si>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</si>
  <si>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</si>
  <si>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</si>
  <si>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</si>
  <si>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</si>
  <si>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</si>
  <si>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</si>
  <si>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</si>
  <si>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</si>
  <si>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</si>
  <si>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</si>
  <si>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</si>
  <si>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</si>
  <si>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</si>
  <si>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</si>
  <si>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</si>
  <si>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</si>
  <si>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</si>
  <si>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</si>
  <si>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</si>
  <si>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</si>
  <si>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</si>
  <si>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</si>
  <si>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</si>
  <si>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</si>
  <si>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</si>
  <si>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</si>
  <si>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</si>
  <si>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</si>
  <si>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</si>
  <si>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</si>
  <si>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</si>
  <si>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</si>
  <si>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</si>
  <si>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</si>
  <si>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</si>
  <si>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</si>
  <si>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</si>
  <si>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</si>
  <si>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</si>
  <si>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</si>
  <si>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</si>
  <si>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</si>
  <si>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</si>
  <si>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</si>
  <si>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</si>
  <si>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</si>
  <si>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</si>
  <si>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</si>
  <si>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</si>
  <si>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</si>
  <si>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</si>
  <si>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</si>
  <si>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</si>
  <si>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</si>
  <si>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</si>
  <si>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</si>
  <si>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</si>
  <si>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</si>
  <si>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</si>
  <si>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</si>
  <si>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</si>
  <si>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</si>
  <si>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</si>
  <si>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</si>
  <si>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</si>
  <si>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</si>
  <si>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</si>
  <si>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</si>
  <si>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</si>
  <si>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</si>
  <si>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</si>
  <si>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</si>
  <si>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</si>
  <si>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</si>
  <si>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</si>
  <si>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</si>
  <si>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</si>
  <si>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</si>
  <si>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</si>
  <si>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</si>
  <si>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</si>
  <si>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</si>
  <si>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</si>
  <si>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</si>
  <si>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</si>
  <si>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</si>
  <si>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</si>
  <si>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</si>
  <si>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</si>
  <si>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</si>
  <si>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</si>
  <si>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</si>
  <si>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</si>
  <si>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</si>
  <si>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</si>
  <si>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</si>
  <si>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</si>
  <si>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</si>
  <si>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</si>
  <si>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</si>
  <si>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</si>
  <si>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</si>
  <si>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</si>
  <si>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</si>
  <si>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</si>
  <si>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</si>
  <si>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</si>
  <si>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</si>
  <si>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</si>
  <si>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</si>
  <si>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</si>
  <si>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</si>
  <si>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</si>
  <si>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</si>
  <si>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</si>
  <si>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</si>
  <si>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</si>
  <si>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</si>
  <si>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</si>
  <si>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</si>
  <si>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</si>
  <si>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</si>
  <si>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</si>
  <si>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</si>
  <si>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</si>
  <si>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</si>
  <si>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</si>
  <si>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</si>
  <si>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</si>
  <si>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</si>
  <si>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</si>
  <si>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</si>
  <si>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</si>
  <si>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</si>
  <si>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</si>
  <si>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</si>
  <si>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</si>
  <si>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</si>
  <si>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</si>
  <si>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</si>
  <si>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</si>
  <si>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</si>
  <si>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</si>
  <si>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</si>
  <si>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</si>
  <si>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</si>
  <si>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</si>
  <si>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</si>
  <si>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</si>
  <si>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</si>
  <si>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</si>
  <si>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</si>
  <si>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</si>
  <si>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</si>
  <si>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</si>
  <si>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</si>
  <si>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</si>
  <si>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</si>
  <si>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</si>
  <si>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</si>
  <si>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</si>
  <si>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</si>
  <si>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</si>
  <si>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</si>
  <si>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</si>
  <si>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</si>
  <si>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</si>
  <si>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</si>
  <si>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</si>
  <si>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</si>
  <si>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</si>
  <si>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</si>
  <si>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</si>
  <si>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</si>
  <si>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</si>
  <si>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</si>
  <si>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</si>
  <si>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</si>
  <si>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</si>
  <si>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</si>
  <si>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</si>
  <si>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</si>
  <si>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</si>
  <si>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</si>
  <si>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</si>
  <si>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</si>
  <si>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</si>
  <si>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</si>
  <si>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</si>
  <si>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</si>
  <si>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</si>
  <si>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</si>
  <si>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</si>
  <si>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</si>
  <si>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</si>
  <si>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</si>
  <si>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</si>
  <si>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</si>
  <si>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</si>
  <si>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</si>
  <si>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</si>
  <si>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</si>
  <si>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</si>
  <si>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</si>
  <si>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</si>
  <si>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</si>
  <si>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</si>
  <si>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</si>
  <si>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</si>
  <si>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</si>
  <si>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</si>
  <si>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</si>
  <si>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</si>
  <si>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</si>
  <si>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</si>
  <si>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</si>
  <si>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</si>
  <si>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</si>
  <si>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</si>
  <si>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</si>
  <si>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</si>
  <si>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</si>
  <si>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</si>
  <si>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</si>
  <si>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</si>
  <si>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</si>
  <si>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</si>
  <si>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</si>
  <si>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</si>
  <si>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</si>
  <si>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</si>
  <si>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</si>
  <si>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</si>
  <si>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</si>
  <si>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</si>
  <si>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</si>
  <si>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</si>
  <si>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</si>
  <si>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</si>
  <si>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</si>
  <si>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</si>
  <si>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</si>
  <si>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</si>
  <si>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</si>
  <si>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</si>
  <si>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</si>
  <si>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</si>
  <si>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</si>
  <si>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</si>
  <si>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</si>
  <si>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</si>
  <si>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</si>
  <si>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</si>
  <si>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</si>
  <si>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</si>
  <si>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</si>
  <si>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</si>
  <si>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</si>
  <si>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</si>
  <si>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</si>
  <si>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</si>
  <si>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</si>
  <si>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</si>
  <si>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</si>
  <si>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</si>
  <si>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</si>
  <si>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</si>
  <si>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</si>
  <si>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</si>
  <si>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</si>
  <si>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</si>
  <si>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</si>
  <si>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</si>
  <si>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</si>
  <si>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</si>
  <si>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</si>
  <si>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</si>
  <si>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</si>
  <si>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</si>
  <si>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</si>
  <si>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</si>
  <si>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</si>
  <si>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</si>
  <si>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</si>
  <si>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</si>
  <si>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</si>
  <si>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</si>
  <si>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</si>
  <si>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</si>
  <si>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</si>
  <si>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</si>
  <si>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</si>
  <si>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</si>
  <si>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</si>
  <si>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</si>
  <si>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</si>
  <si>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</si>
  <si>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</si>
  <si>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</si>
  <si>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</si>
  <si>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</si>
  <si>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</si>
  <si>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</si>
  <si>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</si>
  <si>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</si>
  <si>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</si>
  <si>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</si>
  <si>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</si>
  <si>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</si>
  <si>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</si>
  <si>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</si>
  <si>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</si>
  <si>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</si>
  <si>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</si>
  <si>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</si>
  <si>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</si>
  <si>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</si>
  <si>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</si>
  <si>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</si>
  <si>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</si>
  <si>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</si>
  <si>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</si>
  <si>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</si>
  <si>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</si>
  <si>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</si>
  <si>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</si>
  <si>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</si>
  <si>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</si>
  <si>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</si>
  <si>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</si>
  <si>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</si>
  <si>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</si>
  <si>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</si>
  <si>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</si>
  <si>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</si>
  <si>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</si>
  <si>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</si>
  <si>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</si>
  <si>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</si>
  <si>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</si>
  <si>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</si>
  <si>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</si>
  <si>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</si>
  <si>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</si>
  <si>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</si>
  <si>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</si>
  <si>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</si>
  <si>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</si>
  <si>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</si>
  <si>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</si>
  <si>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</si>
  <si>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</si>
  <si>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</si>
  <si>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</si>
  <si>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</si>
  <si>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</si>
  <si>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</si>
  <si>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</si>
  <si>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</si>
  <si>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</si>
  <si>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</si>
  <si>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</si>
  <si>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</si>
  <si>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</si>
  <si>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</si>
  <si>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</si>
  <si>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</si>
  <si>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</si>
  <si>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</si>
  <si>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</si>
  <si>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</si>
  <si>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</si>
  <si>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</si>
  <si>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</si>
  <si>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</si>
  <si>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</si>
  <si>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</si>
  <si>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</si>
  <si>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</si>
  <si>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</si>
  <si>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</si>
  <si>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</si>
  <si>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</si>
  <si>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</si>
  <si>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</si>
  <si>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</si>
  <si>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</si>
  <si>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</si>
  <si>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</si>
  <si>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</si>
  <si>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</si>
  <si>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</si>
  <si>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</si>
  <si>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</si>
  <si>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</si>
  <si>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</si>
  <si>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</si>
  <si>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</si>
  <si>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</si>
  <si>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</si>
  <si>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</si>
  <si>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</si>
  <si>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</si>
  <si>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</si>
  <si>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</si>
  <si>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</si>
  <si>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</si>
  <si>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</si>
  <si>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</si>
  <si>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</si>
  <si>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</si>
  <si>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</si>
  <si>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</si>
  <si>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</si>
  <si>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</si>
  <si>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</si>
  <si>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</si>
  <si>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</si>
  <si>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</si>
  <si>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</si>
  <si>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</si>
  <si>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</si>
  <si>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</si>
  <si>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</si>
  <si>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</si>
  <si>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</si>
  <si>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</si>
  <si>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</si>
  <si>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</si>
  <si>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</si>
  <si>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</si>
  <si>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</si>
  <si>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</si>
  <si>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</si>
  <si>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</si>
  <si>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</si>
  <si>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</si>
  <si>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</si>
  <si>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</si>
  <si>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</si>
  <si>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</si>
  <si>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</si>
  <si>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</si>
  <si>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</si>
  <si>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</si>
  <si>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</si>
  <si>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</si>
  <si>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</si>
  <si>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</si>
  <si>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</si>
  <si>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</si>
  <si>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</si>
  <si>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</si>
  <si>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</si>
  <si>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</si>
  <si>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</si>
  <si>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</si>
  <si>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</si>
  <si>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</si>
  <si>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</si>
  <si>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</si>
  <si>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</si>
  <si>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</si>
  <si>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</si>
  <si>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</si>
  <si>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</si>
  <si>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</si>
  <si>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</si>
  <si>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</si>
  <si>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</si>
  <si>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</si>
  <si>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</si>
  <si>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</si>
  <si>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</si>
  <si>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</si>
  <si>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</si>
  <si>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</si>
  <si>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</si>
  <si>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</si>
  <si>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</si>
  <si>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</si>
  <si>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</si>
  <si>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</si>
  <si>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</si>
  <si>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</si>
  <si>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</si>
  <si>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</si>
  <si>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</si>
  <si>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</si>
  <si>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</si>
  <si>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</si>
  <si>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</si>
  <si>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</si>
  <si>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</si>
  <si>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</si>
  <si>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</si>
  <si>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</si>
  <si>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</si>
  <si>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</si>
  <si>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</si>
  <si>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</si>
  <si>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</si>
  <si>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</si>
  <si>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</si>
  <si>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</si>
  <si>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</si>
  <si>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</si>
  <si>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</si>
  <si>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</si>
  <si>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</si>
  <si>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</si>
  <si>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</si>
  <si>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</si>
  <si>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</si>
  <si>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</si>
  <si>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</si>
  <si>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</si>
  <si>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</si>
  <si>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</si>
  <si>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</si>
  <si>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</si>
  <si>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</si>
  <si>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</si>
  <si>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</si>
  <si>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</si>
  <si>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</si>
  <si>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</si>
  <si>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</si>
  <si>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</si>
  <si>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</si>
  <si>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</si>
  <si>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</si>
  <si>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</si>
  <si>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</si>
  <si>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</si>
  <si>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</si>
  <si>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</si>
  <si>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</si>
  <si>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</si>
  <si>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</si>
  <si>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</si>
  <si>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</si>
  <si>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</si>
  <si>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</si>
  <si>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</si>
  <si>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</si>
  <si>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</si>
  <si>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</si>
  <si>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</si>
  <si>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</si>
  <si>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</si>
  <si>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</si>
  <si>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</si>
  <si>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</si>
  <si>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</si>
  <si>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</si>
  <si>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</si>
  <si>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</si>
  <si>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</si>
  <si>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</si>
  <si>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</si>
  <si>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</si>
  <si>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</si>
  <si>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</si>
  <si>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</si>
  <si>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</si>
  <si>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</si>
  <si>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</si>
  <si>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</si>
  <si>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</si>
  <si>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</si>
  <si>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</si>
  <si>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</si>
  <si>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</si>
  <si>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</si>
  <si>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</si>
  <si>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</si>
  <si>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</si>
  <si>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</si>
  <si>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</si>
  <si>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</si>
  <si>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</si>
  <si>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</si>
  <si>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</si>
  <si>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</si>
  <si>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</si>
  <si>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</si>
  <si>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</si>
  <si>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</si>
  <si>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</si>
  <si>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</si>
  <si>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</si>
  <si>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</si>
  <si>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</si>
  <si>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</si>
  <si>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</si>
  <si>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</si>
  <si>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</si>
  <si>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</si>
  <si>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</si>
  <si>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</si>
  <si>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</si>
  <si>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</si>
  <si>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</si>
  <si>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</si>
  <si>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</si>
  <si>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</si>
  <si>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</si>
  <si>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</si>
  <si>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</si>
  <si>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</si>
  <si>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</si>
  <si>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</si>
  <si>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</si>
  <si>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</si>
  <si>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</si>
  <si>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</si>
  <si>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</si>
  <si>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</si>
  <si>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</si>
  <si>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</si>
  <si>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</si>
  <si>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</si>
  <si>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</si>
  <si>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</si>
  <si>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</si>
  <si>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</si>
  <si>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</si>
  <si>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</si>
  <si>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</si>
  <si>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</si>
  <si>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</si>
  <si>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</si>
  <si>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</si>
  <si>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</si>
  <si>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</si>
  <si>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</si>
  <si>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</si>
  <si>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</si>
  <si>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</si>
  <si>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</si>
  <si>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</si>
  <si>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</si>
  <si>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</si>
  <si>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</si>
  <si>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</si>
  <si>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</si>
  <si>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</si>
  <si>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</si>
  <si>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</si>
  <si>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</si>
  <si>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</si>
  <si>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</si>
  <si>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</si>
  <si>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</si>
  <si>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</si>
  <si>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</si>
  <si>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</si>
  <si>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</si>
  <si>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</si>
  <si>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</si>
  <si>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</si>
  <si>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</si>
  <si>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</si>
  <si>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</si>
  <si>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</si>
  <si>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</si>
  <si>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</si>
  <si>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</si>
  <si>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</si>
  <si>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</si>
  <si>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</si>
  <si>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</si>
  <si>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</si>
  <si>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</si>
  <si>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</si>
  <si>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</si>
  <si>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</si>
  <si>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</si>
  <si>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</si>
  <si>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</si>
  <si>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</si>
  <si>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</si>
  <si>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</si>
  <si>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</si>
  <si>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</si>
  <si>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</si>
  <si>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</si>
  <si>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</si>
  <si>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</si>
  <si>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</si>
  <si>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</si>
  <si>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</si>
  <si>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</si>
  <si>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</si>
  <si>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</si>
  <si>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</si>
  <si>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</si>
  <si>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</si>
  <si>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</si>
  <si>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</si>
  <si>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</si>
  <si>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</si>
  <si>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</si>
  <si>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</si>
  <si>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</si>
  <si>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</si>
  <si>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</si>
  <si>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</si>
  <si>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</si>
  <si>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</si>
  <si>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</si>
  <si>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</si>
  <si>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</si>
  <si>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</si>
  <si>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</si>
  <si>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</si>
  <si>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</si>
  <si>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</si>
  <si>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</si>
  <si>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</si>
  <si>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</si>
  <si>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</si>
  <si>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</si>
  <si>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</si>
  <si>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</si>
  <si>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</si>
  <si>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</si>
  <si>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</si>
  <si>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</si>
  <si>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</si>
  <si>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</si>
  <si>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</si>
  <si>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</si>
  <si>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</si>
  <si>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</si>
  <si>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</si>
  <si>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</si>
  <si>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</si>
  <si>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</si>
  <si>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</si>
  <si>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</si>
  <si>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</si>
  <si>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</si>
  <si>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</si>
  <si>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</si>
  <si>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</si>
  <si>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</si>
  <si>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</si>
  <si>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</si>
  <si>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</si>
  <si>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</si>
  <si>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</si>
  <si>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</si>
  <si>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</si>
  <si>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</si>
  <si>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</si>
  <si>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</si>
  <si>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</si>
  <si>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</si>
  <si>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</si>
  <si>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</si>
  <si>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</si>
  <si>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</si>
  <si>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</si>
  <si>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</si>
  <si>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</si>
  <si>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</si>
  <si>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</si>
  <si>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</si>
  <si>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</si>
  <si>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</si>
  <si>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</si>
  <si>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</si>
  <si>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</si>
  <si>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</si>
  <si>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</si>
  <si>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</si>
  <si>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</si>
  <si>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</si>
  <si>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</si>
  <si>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</si>
  <si>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</si>
  <si>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</si>
  <si>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</si>
  <si>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</si>
  <si>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</si>
  <si>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</si>
  <si>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</si>
  <si>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</si>
  <si>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</si>
  <si>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</si>
  <si>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</si>
  <si>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</si>
  <si>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</si>
  <si>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</si>
  <si>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</si>
  <si>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</si>
  <si>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</si>
  <si>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</si>
  <si>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</si>
  <si>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</si>
  <si>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</si>
  <si>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</si>
  <si>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</si>
  <si>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</si>
  <si>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</si>
  <si>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</si>
  <si>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</si>
  <si>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</si>
  <si>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</si>
  <si>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</si>
  <si>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</si>
  <si>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</si>
  <si>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</si>
  <si>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</si>
  <si>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</si>
  <si>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</si>
  <si>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</si>
  <si>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</si>
  <si>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</si>
  <si>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</si>
  <si>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</si>
  <si>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</si>
  <si>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</si>
  <si>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</si>
  <si>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</si>
  <si>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</si>
  <si>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</si>
  <si>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</si>
  <si>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</si>
  <si>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</si>
  <si>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</si>
  <si>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</si>
  <si>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</si>
  <si>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</si>
  <si>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</si>
  <si>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</si>
  <si>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</si>
  <si>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</si>
  <si>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</si>
  <si>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</si>
  <si>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</si>
  <si>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</si>
  <si>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</si>
  <si>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</si>
  <si>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</si>
  <si>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</si>
  <si>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</si>
  <si>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</si>
  <si>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</si>
  <si>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</si>
  <si>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</si>
  <si>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</si>
  <si>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</si>
  <si>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</si>
  <si>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</si>
  <si>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</si>
  <si>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</si>
  <si>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</si>
  <si>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</si>
  <si>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</si>
  <si>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</si>
  <si>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</si>
  <si>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</si>
  <si>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</si>
  <si>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</si>
  <si>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</si>
  <si>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</si>
  <si>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</si>
  <si>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</si>
  <si>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</si>
  <si>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</si>
  <si>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</si>
  <si>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</si>
  <si>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</si>
  <si>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</si>
  <si>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</si>
  <si>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</si>
  <si>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</si>
  <si>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</si>
  <si>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</si>
  <si>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</si>
  <si>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</si>
  <si>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</si>
  <si>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</si>
  <si>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</si>
  <si>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</si>
  <si>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</si>
  <si>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</si>
  <si>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</si>
  <si>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</si>
  <si>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</si>
  <si>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</si>
  <si>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</si>
  <si>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</si>
  <si>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</si>
  <si>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</si>
  <si>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</si>
  <si>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</si>
  <si>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</si>
  <si>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</si>
  <si>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</si>
  <si>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</si>
  <si>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</si>
  <si>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</si>
  <si>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</si>
  <si>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</si>
  <si>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</si>
  <si>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</si>
  <si>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</si>
  <si>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</si>
  <si>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</si>
  <si>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</si>
  <si>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</si>
  <si>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</si>
  <si>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</si>
  <si>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</si>
  <si>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</si>
  <si>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</si>
  <si>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</si>
  <si>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</si>
  <si>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</si>
  <si>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</si>
  <si>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</si>
  <si>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</si>
  <si>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</si>
  <si>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</si>
  <si>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</si>
  <si>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</si>
  <si>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</si>
  <si>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</si>
  <si>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</si>
  <si>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</si>
  <si>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</si>
  <si>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</si>
  <si>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</si>
  <si>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</si>
  <si>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</si>
  <si>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</si>
  <si>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</si>
  <si>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</si>
  <si>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</si>
  <si>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</si>
  <si>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</si>
  <si>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</si>
  <si>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</si>
  <si>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</si>
  <si>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</si>
  <si>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</si>
  <si>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</si>
  <si>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</si>
  <si>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</si>
  <si>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</si>
  <si>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</si>
  <si>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</si>
  <si>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</si>
  <si>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</si>
  <si>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</si>
  <si>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</si>
  <si>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</si>
  <si>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</si>
  <si>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</si>
  <si>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</si>
  <si>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</si>
  <si>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</si>
  <si>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</si>
  <si>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</si>
  <si>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</si>
  <si>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</si>
  <si>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</si>
  <si>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</si>
  <si>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</si>
  <si>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</si>
  <si>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</si>
  <si>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</si>
  <si>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</si>
  <si>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</si>
  <si>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</si>
  <si>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</si>
  <si>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</si>
  <si>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</si>
  <si>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</si>
  <si>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</si>
  <si>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</si>
  <si>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</si>
  <si>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</si>
  <si>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</si>
  <si>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</si>
  <si>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</si>
  <si>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</si>
  <si>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</si>
  <si>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</si>
  <si>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</si>
  <si>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</si>
  <si>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</si>
  <si>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</si>
  <si>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</si>
  <si>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</si>
  <si>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</si>
  <si>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</si>
  <si>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</si>
  <si>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</si>
  <si>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</si>
  <si>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</si>
  <si>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</si>
  <si>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</si>
  <si>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</si>
  <si>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</si>
  <si>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</si>
  <si>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</si>
  <si>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</si>
  <si>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</si>
  <si>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</si>
  <si>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</si>
  <si>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</si>
  <si>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</si>
  <si>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</si>
  <si>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</si>
  <si>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</si>
  <si>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</si>
  <si>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</si>
  <si>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</si>
  <si>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</si>
  <si>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</si>
  <si>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</si>
  <si>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</si>
  <si>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</si>
  <si>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</si>
  <si>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</si>
  <si>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</si>
  <si>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</si>
  <si>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</si>
  <si>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</si>
  <si>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</si>
  <si>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</si>
  <si>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</si>
  <si>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</si>
  <si>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</si>
  <si>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</si>
  <si>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</si>
  <si>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</si>
  <si>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</si>
  <si>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</si>
  <si>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</si>
  <si>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</si>
  <si>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</si>
  <si>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</si>
  <si>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</si>
  <si>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</si>
  <si>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</si>
  <si>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</si>
  <si>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</si>
  <si>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</si>
  <si>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</si>
  <si>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</si>
  <si>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</si>
  <si>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</si>
  <si>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</si>
  <si>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</si>
  <si>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</si>
  <si>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</si>
  <si>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</si>
  <si>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</si>
  <si>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</si>
  <si>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</si>
  <si>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</si>
  <si>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</si>
  <si>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</si>
  <si>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</si>
  <si>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</si>
  <si>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</si>
  <si>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</si>
  <si>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</si>
  <si>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</si>
  <si>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</si>
  <si>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</si>
  <si>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</si>
  <si>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</si>
  <si>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</si>
  <si>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</si>
  <si>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</si>
  <si>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</si>
  <si>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</si>
  <si>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</si>
  <si>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</si>
  <si>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</si>
  <si>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</si>
  <si>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</si>
  <si>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</si>
  <si>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</si>
  <si>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</si>
  <si>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</si>
  <si>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</si>
  <si>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</si>
  <si>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</si>
  <si>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</si>
  <si>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</si>
  <si>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</si>
  <si>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</si>
  <si>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</si>
  <si>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</si>
  <si>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</si>
  <si>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</si>
  <si>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</si>
  <si>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</si>
  <si>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</si>
  <si>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</si>
  <si>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</si>
  <si>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</si>
  <si>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</si>
  <si>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</si>
  <si>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</si>
  <si>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</si>
  <si>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</si>
  <si>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</si>
  <si>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</si>
  <si>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</si>
  <si>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</si>
  <si>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</si>
  <si>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</si>
  <si>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</si>
  <si>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</si>
  <si>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</si>
  <si>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</si>
  <si>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</si>
  <si>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</si>
  <si>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</si>
  <si>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</si>
  <si>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</si>
  <si>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</si>
  <si>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</si>
  <si>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</si>
  <si>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</si>
  <si>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</si>
  <si>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</si>
  <si>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</si>
  <si>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</si>
  <si>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</si>
  <si>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</si>
  <si>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</si>
  <si>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</si>
  <si>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</si>
  <si>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</si>
  <si>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</si>
  <si>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</si>
  <si>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</si>
  <si>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</si>
  <si>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</si>
  <si>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</si>
  <si>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</si>
  <si>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</si>
  <si>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</si>
  <si>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</si>
  <si>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</si>
  <si>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</si>
  <si>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</si>
  <si>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</si>
  <si>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</si>
  <si>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</si>
  <si>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</si>
  <si>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</si>
  <si>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</si>
  <si>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</si>
  <si>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</si>
  <si>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</si>
  <si>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</si>
  <si>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</si>
  <si>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</si>
  <si>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</si>
  <si>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</si>
  <si>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</si>
  <si>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</si>
  <si>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</si>
  <si>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</si>
  <si>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</si>
  <si>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</si>
  <si>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</si>
  <si>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</si>
  <si>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</si>
  <si>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</si>
  <si>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</si>
  <si>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</si>
  <si>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</si>
  <si>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</si>
  <si>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</si>
  <si>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</si>
  <si>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</si>
  <si>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</si>
  <si>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</si>
  <si>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</si>
  <si>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</si>
  <si>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</si>
  <si>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</si>
  <si>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</si>
  <si>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</si>
  <si>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</si>
  <si>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</si>
  <si>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</si>
  <si>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</si>
  <si>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</si>
  <si>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</si>
  <si>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</si>
  <si>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</si>
  <si>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</si>
  <si>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</si>
  <si>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</si>
  <si>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</si>
  <si>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</si>
  <si>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</si>
  <si>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</si>
  <si>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</si>
  <si>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</si>
  <si>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</si>
  <si>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</si>
  <si>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</si>
  <si>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</si>
  <si>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</si>
  <si>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</si>
  <si>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</si>
  <si>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</si>
  <si>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</si>
  <si>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</si>
  <si>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</si>
  <si>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</si>
  <si>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</si>
  <si>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</si>
  <si>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</si>
  <si>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</si>
  <si>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</si>
  <si>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</si>
  <si>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</si>
  <si>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</si>
  <si>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</si>
  <si>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</si>
  <si>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</si>
  <si>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</si>
  <si>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</si>
  <si>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</si>
  <si>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</si>
  <si>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</si>
  <si>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</si>
  <si>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</si>
  <si>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</si>
  <si>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</si>
  <si>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</si>
  <si>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</si>
  <si>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</si>
  <si>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</si>
  <si>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</si>
  <si>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</si>
  <si>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</si>
  <si>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</si>
  <si>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</si>
  <si>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</si>
  <si>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</si>
  <si>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</si>
  <si>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</si>
  <si>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</si>
  <si>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</si>
  <si>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</si>
  <si>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</si>
  <si>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</si>
  <si>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</si>
  <si>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</si>
  <si>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</si>
  <si>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</si>
  <si>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</si>
  <si>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</si>
  <si>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</si>
  <si>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</si>
  <si>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</si>
  <si>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</si>
  <si>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</si>
  <si>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</si>
  <si>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</si>
  <si>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</si>
  <si>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</si>
  <si>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</si>
  <si>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</si>
  <si>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</si>
  <si>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</si>
  <si>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</si>
  <si>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</si>
  <si>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</si>
  <si>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</si>
  <si>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</si>
  <si>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</si>
  <si>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</si>
  <si>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</si>
  <si>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</si>
  <si>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</si>
  <si>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</si>
  <si>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</si>
  <si>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</si>
  <si>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</si>
  <si>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</si>
  <si>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</si>
  <si>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</si>
  <si>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</si>
  <si>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</si>
  <si>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</si>
  <si>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</si>
  <si>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</si>
  <si>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</si>
  <si>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</si>
  <si>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</si>
  <si>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</si>
  <si>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</si>
  <si>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</si>
  <si>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</si>
  <si>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</si>
  <si>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</si>
  <si>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</si>
  <si>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</si>
  <si>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</si>
  <si>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</si>
  <si>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</si>
  <si>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</si>
  <si>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</si>
  <si>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</si>
  <si>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</si>
  <si>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</si>
  <si>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</si>
  <si>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</si>
  <si>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</si>
  <si>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</si>
  <si>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</si>
  <si>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</si>
  <si>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</si>
  <si>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</si>
  <si>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</si>
  <si>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</si>
  <si>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</si>
  <si>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</si>
  <si>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</si>
  <si>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</si>
  <si>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</si>
  <si>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</si>
  <si>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</si>
  <si>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</si>
  <si>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</si>
  <si>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</si>
  <si>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</si>
  <si>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</si>
  <si>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</si>
  <si>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</si>
  <si>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</si>
  <si>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</si>
  <si>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</si>
  <si>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</si>
  <si>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</si>
  <si>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</si>
  <si>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</si>
  <si>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</si>
  <si>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</si>
  <si>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</si>
  <si>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</si>
  <si>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</si>
  <si>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</si>
  <si>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</si>
  <si>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</si>
  <si>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</si>
  <si>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</si>
  <si>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</si>
  <si>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</si>
  <si>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</si>
  <si>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</si>
  <si>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</si>
  <si>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</si>
  <si>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</si>
  <si>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</si>
  <si>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</si>
  <si>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</si>
  <si>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</si>
  <si>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</si>
  <si>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</si>
  <si>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</si>
  <si>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</si>
  <si>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</si>
  <si>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</si>
  <si>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</si>
  <si>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</si>
  <si>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</si>
  <si>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</si>
  <si>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</si>
  <si>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</si>
  <si>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</si>
  <si>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</si>
  <si>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</si>
  <si>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</si>
  <si>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</si>
  <si>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</si>
  <si>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</si>
  <si>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</si>
  <si>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</si>
  <si>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</si>
  <si>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</si>
  <si>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</si>
  <si>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</si>
  <si>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</si>
  <si>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</si>
  <si>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</si>
  <si>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</si>
  <si>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</si>
  <si>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</si>
  <si>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</si>
  <si>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</si>
  <si>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</si>
  <si>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</si>
  <si>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</si>
  <si>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</si>
  <si>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</si>
  <si>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</si>
  <si>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</si>
  <si>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</si>
  <si>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</si>
  <si>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</si>
  <si>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</si>
  <si>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</si>
  <si>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</si>
  <si>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</si>
  <si>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</si>
  <si>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</si>
  <si>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</si>
  <si>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</si>
  <si>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</si>
  <si>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</si>
  <si>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</si>
  <si>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</si>
  <si>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</si>
  <si>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</si>
  <si>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</si>
  <si>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</si>
  <si>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</si>
  <si>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</si>
  <si>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</si>
  <si>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</si>
  <si>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</si>
  <si>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</si>
  <si>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</si>
  <si>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</si>
  <si>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</si>
  <si>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</si>
  <si>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</si>
  <si>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</si>
  <si>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</si>
  <si>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</si>
  <si>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</si>
  <si>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</si>
  <si>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</si>
  <si>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</si>
  <si>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</si>
  <si>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</si>
  <si>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</si>
  <si>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</si>
  <si>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</si>
  <si>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</si>
  <si>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</si>
  <si>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</si>
  <si>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</si>
  <si>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</si>
  <si>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</si>
  <si>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</si>
  <si>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</si>
  <si>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</si>
  <si>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</si>
  <si>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</si>
  <si>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</si>
  <si>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</si>
  <si>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</si>
  <si>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</si>
  <si>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</si>
  <si>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</si>
  <si>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</si>
  <si>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</si>
  <si>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</si>
  <si>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</si>
  <si>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</si>
  <si>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</si>
  <si>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</si>
  <si>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</si>
  <si>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</si>
  <si>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</si>
  <si>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</si>
  <si>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</si>
  <si>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</si>
  <si>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</si>
  <si>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</si>
  <si>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</si>
  <si>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</si>
  <si>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</si>
  <si>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</si>
  <si>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</si>
  <si>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</si>
  <si>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</si>
  <si>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</si>
  <si>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</si>
  <si>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</si>
  <si>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</si>
  <si>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</si>
  <si>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</si>
  <si>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</si>
  <si>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</si>
  <si>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</si>
  <si>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</si>
  <si>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</si>
  <si>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</si>
  <si>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</si>
  <si>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</si>
  <si>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</si>
  <si>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</si>
  <si>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</si>
  <si>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</si>
  <si>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</si>
  <si>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</si>
  <si>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</si>
  <si>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</si>
  <si>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</si>
  <si>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</si>
  <si>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</si>
  <si>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</si>
  <si>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</si>
  <si>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</si>
  <si>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</si>
  <si>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</si>
  <si>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</si>
  <si>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</si>
  <si>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</si>
  <si>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</si>
  <si>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</si>
  <si>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</si>
  <si>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</si>
  <si>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</si>
  <si>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</si>
  <si>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</si>
  <si>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</si>
  <si>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</si>
  <si>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</si>
  <si>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</si>
  <si>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</si>
  <si>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</si>
  <si>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</si>
  <si>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</si>
  <si>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</si>
  <si>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</si>
  <si>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</si>
  <si>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</si>
  <si>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</si>
  <si>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</si>
  <si>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</si>
  <si>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</si>
  <si>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</si>
  <si>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</si>
  <si>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</si>
  <si>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</si>
  <si>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</si>
  <si>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</si>
  <si>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</si>
  <si>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</si>
  <si>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</si>
  <si>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</si>
  <si>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</si>
  <si>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</si>
  <si>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</si>
  <si>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</si>
  <si>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</si>
  <si>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</si>
  <si>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</si>
  <si>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</si>
  <si>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</si>
  <si>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</si>
  <si>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</si>
  <si>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</si>
  <si>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</si>
  <si>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</si>
  <si>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</si>
  <si>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</si>
  <si>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</si>
  <si>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</si>
  <si>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</si>
  <si>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</si>
  <si>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</si>
  <si>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</si>
  <si>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</si>
  <si>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</si>
  <si>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</si>
  <si>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</si>
  <si>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</si>
  <si>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</si>
  <si>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</si>
  <si>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</si>
  <si>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</si>
  <si>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</si>
  <si>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</si>
  <si>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</si>
  <si>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</si>
  <si>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</si>
  <si>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</si>
  <si>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</si>
  <si>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</si>
  <si>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</si>
  <si>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</si>
  <si>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</si>
  <si>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</si>
  <si>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</si>
  <si>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</si>
  <si>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</si>
  <si>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</si>
  <si>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</si>
  <si>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</si>
  <si>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</si>
  <si>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</si>
  <si>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</si>
  <si>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</si>
  <si>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</si>
  <si>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</si>
  <si>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</si>
  <si>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</si>
  <si>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</si>
  <si>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</si>
  <si>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</si>
  <si>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</si>
  <si>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</si>
  <si>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</si>
  <si>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</si>
  <si>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</si>
  <si>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</si>
  <si>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</si>
  <si>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</si>
  <si>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</si>
  <si>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</si>
  <si>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</si>
  <si>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</si>
  <si>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</si>
  <si>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</si>
  <si>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</si>
  <si>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</si>
  <si>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</si>
  <si>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</si>
  <si>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</si>
  <si>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</si>
  <si>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</si>
  <si>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</si>
  <si>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</si>
  <si>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</si>
  <si>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</si>
  <si>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</si>
  <si>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</si>
  <si>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</si>
  <si>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</si>
  <si>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</si>
  <si>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</si>
  <si>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</si>
  <si>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</si>
  <si>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</si>
  <si>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</si>
  <si>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</si>
  <si>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</si>
  <si>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</si>
  <si>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</si>
  <si>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</si>
  <si>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</si>
  <si>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</si>
  <si>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</si>
  <si>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</si>
  <si>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</si>
  <si>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</si>
  <si>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</si>
  <si>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</si>
  <si>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</si>
  <si>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</si>
  <si>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</si>
  <si>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</si>
  <si>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</si>
  <si>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</si>
  <si>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</si>
  <si>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</si>
  <si>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</si>
  <si>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</si>
  <si>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</si>
  <si>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</si>
  <si>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</si>
  <si>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</si>
  <si>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</si>
  <si>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</si>
  <si>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</si>
  <si>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</si>
  <si>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</si>
  <si>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</si>
  <si>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</si>
  <si>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</si>
  <si>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</si>
  <si>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</si>
  <si>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</si>
  <si>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</si>
  <si>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</si>
  <si>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</si>
  <si>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</si>
  <si>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</si>
  <si>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</si>
  <si>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</si>
  <si>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</si>
  <si>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</si>
  <si>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</si>
  <si>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</si>
  <si>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</si>
  <si>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</si>
  <si>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</si>
  <si>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</si>
  <si>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</si>
  <si>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</si>
  <si>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</si>
  <si>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</si>
  <si>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</si>
  <si>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</si>
  <si>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</si>
  <si>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</si>
  <si>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</si>
  <si>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</si>
  <si>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</si>
  <si>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</si>
  <si>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</si>
  <si>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</si>
  <si>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</si>
  <si>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</si>
  <si>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</si>
  <si>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</si>
  <si>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</si>
  <si>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</si>
  <si>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</si>
  <si>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</si>
  <si>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</si>
  <si>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</si>
  <si>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</si>
  <si>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</si>
  <si>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</si>
  <si>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</si>
  <si>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</si>
  <si>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</si>
  <si>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</si>
  <si>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</si>
  <si>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</si>
  <si>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</si>
  <si>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</si>
  <si>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</si>
  <si>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</si>
  <si>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</si>
  <si>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</si>
  <si>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</si>
  <si>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</si>
  <si>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</si>
  <si>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</si>
  <si>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</si>
  <si>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</si>
  <si>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</si>
  <si>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</si>
  <si>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</si>
  <si>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</si>
  <si>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</si>
  <si>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</si>
  <si>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</si>
  <si>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</si>
  <si>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</si>
  <si>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</si>
  <si>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</si>
  <si>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</si>
  <si>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</si>
  <si>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</si>
  <si>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</si>
  <si>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</si>
  <si>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</si>
  <si>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</si>
  <si>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</si>
  <si>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</si>
  <si>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</si>
  <si>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</si>
  <si>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</si>
  <si>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</si>
  <si>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</si>
  <si>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</si>
  <si>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</si>
  <si>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</si>
  <si>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</si>
  <si>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</si>
  <si>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</si>
  <si>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</si>
  <si>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</si>
  <si>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</si>
  <si>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</si>
  <si>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</si>
  <si>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</si>
  <si>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</si>
  <si>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</si>
  <si>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</si>
  <si>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</si>
  <si>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</si>
  <si>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</si>
  <si>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</si>
  <si>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</si>
  <si>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</si>
  <si>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</si>
  <si>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</si>
  <si>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</si>
  <si>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</si>
  <si>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</si>
  <si>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</si>
  <si>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</si>
  <si>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</si>
  <si>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</si>
  <si>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</si>
  <si>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</si>
  <si>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</si>
  <si>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</si>
  <si>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</si>
  <si>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</si>
  <si>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</si>
  <si>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</si>
  <si>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</si>
  <si>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</si>
  <si>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</si>
  <si>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</si>
  <si>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</si>
  <si>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</si>
  <si>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</si>
  <si>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</si>
  <si>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</si>
  <si>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</si>
  <si>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</si>
  <si>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</si>
  <si>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</si>
  <si>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</si>
  <si>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</si>
  <si>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</si>
  <si>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</si>
  <si>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</si>
  <si>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</si>
  <si>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</si>
  <si>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</si>
  <si>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</si>
  <si>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</si>
  <si>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</si>
  <si>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</si>
  <si>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</si>
  <si>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</si>
  <si>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</si>
  <si>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</si>
  <si>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</si>
  <si>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</si>
  <si>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</si>
  <si>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</si>
  <si>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</si>
  <si>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</si>
  <si>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</si>
  <si>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</si>
  <si>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</si>
  <si>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</si>
  <si>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</si>
  <si>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</si>
  <si>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</si>
  <si>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</si>
  <si>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</si>
  <si>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</si>
  <si>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</si>
  <si>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</si>
  <si>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</si>
  <si>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</si>
  <si>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</si>
  <si>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</si>
  <si>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</si>
  <si>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</si>
  <si>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</si>
  <si>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</si>
  <si>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</si>
  <si>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</si>
  <si>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</si>
  <si>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</si>
  <si>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</si>
  <si>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</si>
  <si>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</si>
  <si>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</si>
  <si>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</si>
  <si>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</si>
  <si>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</si>
  <si>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</si>
  <si>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</si>
  <si>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</si>
  <si>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</si>
  <si>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</si>
  <si>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</si>
  <si>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</si>
  <si>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</si>
  <si>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</si>
  <si>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</si>
  <si>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</si>
  <si>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</si>
  <si>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</si>
  <si>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</si>
  <si>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</si>
  <si>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</si>
  <si>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</si>
  <si>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</si>
  <si>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</si>
  <si>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</si>
  <si>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</si>
  <si>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</si>
  <si>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</si>
  <si>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</si>
  <si>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</si>
  <si>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</si>
  <si>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</si>
  <si>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</si>
  <si>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</si>
  <si>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</si>
  <si>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</si>
  <si>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</si>
  <si>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</si>
  <si>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</si>
  <si>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</si>
  <si>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</si>
  <si>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</si>
  <si>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</si>
  <si>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</si>
  <si>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</si>
  <si>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</si>
  <si>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</si>
  <si>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</si>
  <si>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</si>
  <si>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</si>
  <si>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</si>
  <si>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</si>
  <si>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</si>
  <si>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</si>
  <si>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</si>
  <si>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</si>
  <si>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</si>
  <si>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</si>
  <si>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</si>
  <si>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</si>
  <si>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</si>
  <si>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</si>
  <si>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</si>
  <si>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</si>
  <si>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</si>
  <si>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</si>
  <si>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</si>
  <si>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</si>
  <si>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</si>
  <si>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</si>
  <si>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</si>
  <si>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</si>
  <si>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</si>
  <si>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</si>
  <si>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</si>
  <si>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</si>
  <si>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</si>
  <si>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</si>
  <si>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</si>
  <si>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</si>
  <si>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</si>
  <si>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</si>
  <si>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</si>
  <si>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</si>
  <si>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</si>
  <si>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</si>
  <si>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</si>
  <si>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</si>
  <si>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</si>
  <si>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</si>
  <si>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</si>
  <si>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</si>
  <si>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</si>
  <si>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</si>
  <si>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</si>
  <si>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</si>
  <si>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</si>
  <si>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</si>
  <si>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</si>
  <si>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</si>
  <si>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</si>
  <si>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</si>
  <si>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</si>
  <si>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</si>
  <si>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</si>
  <si>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</si>
  <si>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</si>
  <si>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</si>
  <si>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</si>
  <si>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</si>
  <si>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</si>
  <si>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</si>
  <si>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</si>
  <si>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</si>
  <si>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</si>
  <si>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</si>
  <si>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</si>
  <si>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</si>
  <si>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</si>
  <si>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</si>
  <si>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</si>
  <si>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</si>
  <si>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</si>
  <si>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</si>
  <si>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</si>
  <si>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</si>
  <si>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</si>
  <si>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</si>
  <si>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</si>
  <si>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</si>
  <si>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</si>
  <si>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</si>
  <si>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</si>
  <si>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</si>
  <si>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</si>
  <si>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</si>
  <si>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</si>
  <si>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</si>
  <si>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</si>
  <si>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</si>
  <si>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</si>
  <si>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</si>
  <si>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</si>
  <si>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</si>
  <si>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</si>
  <si>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</si>
  <si>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</si>
  <si>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</si>
  <si>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</si>
  <si>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</si>
  <si>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</si>
  <si>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</si>
  <si>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</si>
  <si>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</si>
  <si>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</si>
  <si>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</si>
  <si>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</si>
  <si>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</si>
  <si>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</si>
  <si>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</si>
  <si>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</si>
  <si>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</si>
  <si>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</si>
  <si>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</si>
  <si>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</si>
  <si>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</si>
  <si>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</si>
  <si>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</si>
  <si>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</si>
  <si>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</si>
  <si>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</si>
  <si>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</si>
  <si>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</si>
  <si>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</si>
  <si>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</si>
  <si>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</si>
  <si>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</si>
  <si>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</si>
  <si>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</si>
  <si>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</si>
  <si>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</si>
  <si>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</si>
  <si>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</si>
  <si>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</si>
  <si>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</si>
  <si>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</si>
  <si>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</si>
  <si>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</si>
  <si>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</si>
  <si>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</si>
  <si>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</si>
  <si>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</si>
  <si>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</si>
  <si>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</si>
  <si>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</si>
  <si>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</si>
  <si>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</si>
  <si>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</si>
  <si>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</si>
  <si>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</si>
  <si>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</si>
  <si>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</si>
  <si>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</si>
  <si>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</si>
  <si>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</si>
  <si>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</si>
  <si>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</si>
  <si>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</si>
  <si>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</si>
  <si>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</si>
  <si>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</si>
  <si>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</si>
  <si>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</si>
  <si>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</si>
  <si>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</si>
  <si>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</si>
  <si>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</si>
  <si>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</si>
  <si>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</si>
  <si>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</si>
  <si>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</si>
  <si>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</si>
  <si>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</si>
  <si>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</si>
  <si>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</si>
  <si>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</si>
  <si>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</si>
  <si>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</si>
  <si>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</si>
  <si>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</si>
  <si>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</si>
  <si>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</si>
  <si>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</si>
  <si>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</si>
  <si>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</si>
  <si>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</si>
  <si>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</si>
  <si>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</si>
  <si>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</si>
  <si>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</si>
  <si>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</si>
  <si>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</si>
  <si>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</si>
  <si>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</si>
  <si>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</si>
  <si>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</si>
  <si>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</si>
  <si>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</si>
  <si>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</si>
  <si>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</si>
  <si>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</si>
  <si>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</si>
  <si>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</si>
  <si>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</si>
  <si>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</si>
  <si>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</si>
  <si>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</si>
  <si>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</si>
  <si>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</si>
  <si>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</si>
  <si>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</si>
  <si>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</si>
  <si>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</si>
  <si>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</si>
  <si>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</si>
  <si>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</si>
  <si>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</si>
  <si>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</si>
  <si>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</si>
  <si>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</si>
  <si>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</si>
  <si>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</si>
  <si>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</si>
  <si>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</si>
  <si>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</si>
  <si>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</si>
  <si>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</si>
  <si>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</si>
  <si>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</si>
  <si>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</si>
  <si>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</si>
  <si>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</si>
  <si>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</si>
  <si>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</si>
  <si>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</si>
  <si>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</si>
  <si>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</si>
  <si>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</si>
  <si>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</si>
  <si>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</si>
  <si>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</si>
  <si>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</si>
  <si>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</si>
  <si>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</si>
  <si>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</si>
  <si>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</si>
  <si>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</si>
  <si>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</si>
  <si>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</si>
  <si>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</si>
  <si>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</si>
  <si>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</si>
  <si>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</si>
  <si>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</si>
  <si>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</si>
  <si>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</si>
  <si>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</si>
  <si>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</si>
  <si>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</si>
  <si>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</si>
  <si>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</si>
  <si>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</si>
  <si>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</si>
  <si>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</si>
  <si>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</si>
  <si>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</si>
  <si>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</si>
  <si>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</si>
  <si>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</si>
  <si>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</si>
  <si>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</si>
  <si>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</si>
  <si>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</si>
  <si>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</si>
  <si>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</si>
  <si>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</si>
  <si>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</si>
  <si>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</si>
  <si>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</si>
  <si>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</si>
  <si>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</si>
  <si>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</si>
  <si>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</si>
  <si>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</si>
  <si>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</si>
  <si>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</si>
  <si>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</si>
  <si>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</si>
  <si>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</si>
  <si>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</si>
  <si>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</si>
  <si>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</si>
  <si>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</si>
  <si>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</si>
  <si>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</si>
  <si>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</si>
  <si>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</si>
  <si>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</si>
  <si>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</si>
  <si>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</si>
  <si>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</si>
  <si>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</si>
  <si>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</si>
  <si>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</si>
  <si>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</si>
  <si>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</si>
  <si>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</si>
  <si>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</si>
  <si>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</si>
  <si>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</si>
  <si>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</si>
  <si>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</si>
  <si>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</si>
  <si>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</si>
  <si>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</si>
  <si>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</si>
  <si>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</si>
  <si>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</si>
  <si>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</si>
  <si>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</si>
  <si>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</si>
  <si>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</si>
  <si>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</si>
  <si>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</si>
  <si>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</si>
  <si>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</si>
  <si>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</si>
  <si>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</si>
  <si>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</si>
  <si>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</si>
  <si>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</si>
  <si>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</si>
  <si>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</si>
  <si>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</si>
  <si>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</si>
  <si>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</si>
  <si>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</si>
  <si>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</si>
  <si>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</si>
  <si>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</si>
  <si>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</si>
  <si>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</si>
  <si>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</si>
  <si>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</si>
  <si>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</si>
  <si>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</si>
  <si>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</si>
  <si>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</si>
  <si>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</si>
  <si>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</si>
  <si>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</si>
  <si>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</si>
  <si>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</si>
  <si>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</si>
  <si>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</si>
  <si>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</si>
  <si>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</si>
  <si>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</si>
  <si>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</si>
  <si>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</si>
  <si>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</si>
  <si>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</si>
  <si>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</si>
  <si>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</si>
  <si>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</si>
  <si>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</si>
  <si>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</si>
  <si>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</si>
  <si>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</si>
  <si>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</si>
  <si>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</si>
  <si>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</si>
  <si>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</si>
  <si>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</si>
  <si>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</si>
  <si>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</si>
  <si>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</si>
  <si>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</si>
  <si>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</si>
  <si>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</si>
  <si>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</si>
  <si>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</si>
  <si>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</si>
  <si>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</si>
  <si>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</si>
  <si>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</si>
  <si>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</si>
  <si>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</si>
  <si>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</si>
  <si>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</si>
  <si>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</si>
  <si>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</si>
  <si>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</si>
  <si>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</si>
  <si>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</si>
  <si>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</si>
  <si>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</si>
  <si>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</si>
  <si>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</si>
  <si>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</si>
  <si>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</si>
  <si>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</si>
  <si>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</si>
  <si>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</si>
  <si>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</si>
  <si>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</si>
  <si>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</si>
  <si>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</si>
  <si>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</si>
  <si>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</si>
  <si>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</si>
  <si>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</si>
  <si>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</si>
  <si>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</si>
  <si>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</si>
  <si>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</si>
  <si>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</si>
  <si>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</si>
  <si>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</si>
  <si>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</si>
  <si>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</si>
  <si>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</si>
  <si>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</si>
  <si>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</si>
  <si>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</si>
  <si>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</si>
  <si>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</si>
  <si>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</si>
  <si>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</si>
  <si>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</si>
  <si>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</si>
  <si>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</si>
  <si>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</si>
  <si>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</si>
  <si>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</si>
  <si>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</si>
  <si>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</si>
  <si>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</si>
  <si>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</si>
  <si>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</si>
  <si>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</si>
  <si>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</si>
  <si>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</si>
  <si>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</si>
  <si>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</si>
  <si>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</si>
  <si>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</si>
  <si>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</si>
  <si>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</si>
  <si>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</si>
  <si>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</si>
  <si>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</si>
  <si>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</si>
  <si>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</si>
  <si>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</si>
  <si>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</si>
  <si>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</si>
  <si>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</si>
  <si>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</si>
  <si>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</si>
  <si>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</si>
  <si>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</si>
  <si>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</si>
  <si>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</si>
  <si>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</si>
  <si>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</si>
  <si>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</si>
  <si>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</si>
  <si>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</si>
  <si>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</si>
  <si>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</si>
  <si>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</si>
  <si>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</si>
  <si>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</si>
  <si>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</si>
  <si>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</si>
  <si>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</si>
  <si>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</si>
  <si>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</si>
  <si>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</si>
  <si>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</si>
  <si>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</si>
  <si>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</si>
  <si>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</si>
  <si>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</si>
  <si>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</si>
  <si>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</si>
  <si>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</si>
  <si>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</si>
  <si>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</si>
  <si>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</si>
  <si>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</si>
  <si>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</si>
  <si>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</si>
  <si>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</si>
  <si>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</si>
  <si>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</si>
  <si>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</si>
  <si>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</si>
  <si>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</si>
  <si>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</si>
  <si>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</si>
  <si>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</si>
  <si>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</si>
  <si>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</si>
  <si>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</si>
  <si>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</si>
  <si>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</si>
  <si>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</si>
  <si>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</si>
  <si>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</si>
  <si>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</si>
  <si>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</si>
  <si>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</si>
  <si>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</si>
  <si>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</si>
  <si>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</si>
  <si>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</si>
  <si>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</si>
  <si>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</si>
  <si>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</si>
  <si>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</si>
  <si>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</si>
  <si>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</si>
  <si>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</si>
  <si>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</si>
  <si>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</si>
  <si>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</si>
  <si>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</si>
  <si>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</si>
  <si>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</si>
  <si>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</si>
  <si>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</si>
  <si>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</si>
  <si>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</si>
  <si>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</si>
  <si>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</si>
  <si>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</si>
  <si>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</si>
  <si>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</si>
  <si>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</si>
  <si>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</si>
  <si>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</si>
  <si>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</si>
  <si>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</si>
  <si>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</si>
  <si>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</si>
  <si>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</si>
  <si>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</si>
  <si>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</si>
  <si>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</si>
  <si>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</si>
  <si>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</si>
  <si>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</si>
  <si>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</si>
  <si>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</si>
  <si>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</si>
  <si>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</si>
  <si>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</si>
  <si>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</si>
  <si>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</si>
  <si>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</si>
  <si>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</si>
  <si>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</si>
  <si>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</si>
  <si>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</si>
  <si>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</si>
  <si>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</si>
  <si>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</si>
  <si>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</si>
  <si>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</si>
  <si>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</si>
  <si>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</si>
  <si>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</si>
  <si>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</si>
  <si>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</si>
  <si>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</si>
  <si>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</si>
  <si>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</si>
  <si>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</si>
  <si>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</si>
  <si>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</si>
  <si>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</si>
  <si>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</si>
  <si>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</si>
  <si>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</si>
  <si>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</si>
  <si>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</si>
  <si>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</si>
  <si>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</si>
  <si>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</si>
  <si>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</si>
  <si>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</si>
  <si>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</si>
  <si>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</si>
  <si>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</si>
  <si>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</si>
  <si>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</si>
  <si>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</si>
  <si>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</si>
  <si>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</si>
  <si>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</si>
  <si>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</si>
  <si>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</si>
  <si>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</si>
  <si>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</si>
  <si>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</si>
  <si>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</si>
  <si>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</si>
  <si>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</si>
  <si>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</si>
  <si>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</si>
  <si>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</si>
  <si>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</si>
  <si>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</si>
  <si>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</si>
  <si>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</si>
  <si>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</si>
  <si>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</si>
  <si>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</si>
  <si>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</si>
  <si>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</si>
  <si>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</si>
  <si>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</si>
  <si>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</si>
  <si>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</si>
  <si>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</si>
  <si>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</si>
  <si>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</si>
  <si>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</si>
  <si>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</si>
  <si>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</si>
  <si>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</si>
  <si>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</si>
  <si>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</si>
  <si>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</si>
  <si>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</si>
  <si>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</si>
  <si>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</si>
  <si>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</si>
  <si>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</si>
  <si>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</si>
  <si>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</si>
  <si>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</si>
  <si>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</si>
  <si>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</si>
  <si>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</si>
  <si>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</si>
  <si>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</si>
  <si>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</si>
  <si>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</si>
  <si>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</si>
  <si>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</si>
  <si>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</si>
  <si>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</si>
  <si>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</si>
  <si>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</si>
  <si>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</si>
  <si>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</si>
  <si>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</si>
  <si>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</si>
  <si>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</si>
  <si>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</si>
  <si>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</si>
  <si>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</si>
  <si>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</si>
  <si>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</si>
  <si>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</si>
  <si>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</si>
  <si>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</si>
  <si>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</si>
  <si>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</si>
  <si>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</si>
  <si>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</si>
  <si>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</si>
  <si>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</si>
  <si>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</si>
  <si>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</si>
  <si>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</si>
  <si>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</si>
  <si>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</si>
  <si>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</si>
  <si>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</si>
  <si>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</si>
  <si>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</si>
  <si>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</si>
  <si>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</si>
  <si>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</si>
  <si>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</si>
  <si>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</si>
  <si>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</si>
  <si>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</si>
  <si>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</si>
  <si>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</si>
  <si>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</si>
  <si>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</si>
  <si>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</si>
  <si>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</si>
  <si>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</si>
  <si>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</si>
  <si>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</si>
  <si>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</si>
  <si>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</si>
  <si>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</si>
  <si>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</si>
  <si>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</si>
  <si>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</si>
  <si>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</si>
  <si>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</si>
  <si>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</si>
  <si>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</si>
  <si>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</si>
  <si>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</si>
  <si>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</si>
  <si>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</si>
  <si>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</si>
  <si>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</si>
  <si>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</si>
  <si>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</si>
  <si>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</si>
  <si>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</si>
  <si>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</si>
  <si>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</si>
  <si>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</si>
  <si>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</si>
  <si>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</si>
  <si>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</si>
  <si>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</si>
  <si>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</si>
  <si>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</si>
  <si>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</si>
  <si>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</si>
  <si>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</si>
  <si>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</si>
  <si>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</si>
  <si>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</si>
  <si>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</si>
  <si>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</si>
  <si>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</si>
  <si>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</si>
  <si>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</si>
  <si>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</si>
  <si>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</si>
  <si>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</si>
  <si>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</si>
  <si>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</si>
  <si>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</si>
  <si>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</si>
  <si>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</si>
  <si>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</si>
  <si>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</si>
  <si>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</si>
  <si>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</si>
  <si>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</si>
  <si>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</si>
  <si>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</si>
  <si>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</si>
  <si>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</si>
  <si>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</si>
  <si>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</si>
  <si>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</si>
  <si>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</si>
  <si>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</si>
  <si>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</si>
  <si>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</si>
  <si>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</si>
  <si>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</si>
  <si>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</si>
  <si>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</si>
  <si>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</si>
  <si>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</si>
  <si>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</si>
  <si>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</si>
  <si>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</si>
  <si>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</si>
  <si>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</si>
  <si>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</si>
  <si>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</si>
  <si>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</si>
  <si>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</si>
  <si>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</si>
  <si>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</si>
  <si>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</si>
  <si>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</si>
  <si>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</si>
  <si>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</si>
  <si>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</si>
  <si>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</si>
  <si>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</si>
  <si>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</si>
  <si>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</si>
  <si>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</si>
  <si>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</si>
  <si>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</si>
  <si>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</si>
  <si>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</si>
  <si>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</si>
  <si>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</si>
  <si>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</si>
  <si>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</si>
  <si>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</si>
  <si>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</si>
  <si>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</si>
  <si>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</si>
  <si>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</si>
  <si>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</si>
  <si>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</si>
  <si>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</si>
  <si>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</si>
  <si>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</si>
  <si>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</si>
  <si>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</si>
  <si>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</si>
  <si>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</si>
  <si>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</si>
  <si>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</si>
  <si>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</si>
  <si>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</si>
  <si>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</si>
  <si>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</si>
  <si>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</si>
  <si>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</si>
  <si>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</si>
  <si>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</si>
  <si>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</si>
  <si>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</si>
  <si>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</si>
  <si>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</si>
  <si>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</si>
  <si>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</si>
  <si>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</si>
  <si>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</si>
  <si>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</si>
  <si>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</si>
  <si>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</si>
  <si>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</si>
  <si>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</si>
  <si>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</si>
  <si>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</si>
  <si>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</si>
  <si>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</si>
  <si>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</si>
  <si>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</si>
  <si>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</si>
  <si>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</si>
  <si>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</si>
  <si>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</si>
  <si>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</si>
  <si>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</si>
  <si>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</si>
  <si>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</si>
  <si>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</si>
  <si>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</si>
  <si>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</si>
  <si>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</si>
  <si>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</si>
  <si>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</si>
  <si>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</si>
  <si>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</si>
  <si>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</si>
  <si>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</si>
  <si>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</si>
  <si>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</si>
  <si>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</si>
  <si>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</si>
  <si>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</si>
  <si>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</si>
  <si>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</si>
  <si>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</si>
  <si>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</si>
  <si>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</si>
  <si>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</si>
  <si>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</si>
  <si>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</si>
  <si>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</si>
  <si>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</si>
  <si>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</si>
  <si>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</si>
  <si>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</si>
  <si>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</si>
  <si>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</si>
  <si>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</si>
  <si>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</si>
  <si>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</si>
  <si>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</si>
  <si>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</si>
  <si>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</si>
  <si>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</si>
  <si>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</si>
  <si>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</si>
  <si>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</si>
  <si>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</si>
  <si>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</si>
  <si>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</si>
  <si>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</si>
  <si>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</si>
  <si>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</si>
  <si>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</si>
  <si>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</si>
  <si>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</si>
  <si>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</si>
  <si>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</si>
  <si>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</si>
  <si>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</si>
  <si>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</si>
  <si>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</si>
  <si>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</si>
  <si>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</si>
  <si>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</si>
  <si>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</si>
  <si>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</si>
  <si>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</si>
  <si>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</si>
  <si>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</si>
  <si>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</si>
  <si>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</si>
  <si>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</si>
  <si>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</si>
  <si>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</si>
  <si>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</si>
  <si>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</si>
  <si>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</si>
  <si>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</si>
  <si>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</si>
  <si>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</si>
  <si>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</si>
  <si>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</si>
  <si>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</si>
  <si>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</si>
  <si>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</si>
  <si>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</si>
  <si>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</si>
  <si>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</si>
  <si>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</si>
  <si>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</si>
  <si>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</si>
  <si>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</si>
  <si>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</si>
  <si>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</si>
  <si>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</si>
  <si>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</si>
  <si>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</si>
  <si>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</si>
  <si>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</si>
  <si>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</si>
  <si>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</si>
  <si>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</si>
  <si>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</si>
  <si>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</si>
  <si>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</si>
  <si>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</si>
  <si>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</si>
  <si>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</si>
  <si>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</si>
  <si>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</si>
  <si>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</si>
  <si>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</si>
  <si>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</si>
  <si>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</si>
  <si>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</si>
  <si>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</si>
  <si>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</si>
  <si>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</si>
  <si>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</si>
  <si>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</si>
  <si>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</si>
  <si>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</si>
  <si>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</si>
  <si>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</si>
  <si>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</si>
  <si>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</si>
  <si>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</si>
  <si>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</si>
  <si>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</si>
  <si>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</si>
  <si>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</si>
  <si>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</si>
  <si>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</si>
  <si>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</si>
  <si>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</si>
  <si>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</si>
  <si>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</si>
  <si>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</si>
  <si>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</si>
  <si>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</si>
  <si>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</si>
  <si>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</si>
  <si>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</si>
  <si>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</si>
  <si>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</si>
  <si>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</si>
  <si>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</si>
  <si>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</si>
  <si>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</si>
  <si>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</si>
  <si>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</si>
  <si>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</si>
  <si>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</si>
  <si>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</si>
  <si>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</si>
  <si>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</si>
  <si>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</si>
  <si>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</si>
  <si>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</si>
  <si>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</si>
  <si>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</si>
  <si>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</si>
  <si>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</si>
  <si>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</si>
  <si>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</si>
  <si>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</si>
  <si>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</si>
  <si>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</si>
  <si>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</si>
  <si>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</si>
  <si>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</si>
  <si>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</si>
  <si>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</si>
  <si>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</si>
  <si>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</si>
  <si>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</si>
  <si>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</si>
  <si>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</si>
  <si>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</si>
  <si>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</si>
  <si>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</si>
  <si>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</si>
  <si>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</si>
  <si>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</si>
  <si>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</si>
  <si>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</si>
  <si>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</si>
  <si>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</si>
  <si>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</si>
  <si>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</si>
  <si>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</si>
  <si>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</si>
  <si>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</si>
  <si>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</si>
  <si>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</si>
  <si>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</si>
  <si>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</si>
  <si>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</si>
  <si>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</si>
  <si>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</si>
  <si>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</si>
  <si>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</si>
  <si>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</si>
  <si>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</si>
  <si>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</si>
  <si>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</si>
  <si>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</si>
  <si>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</si>
  <si>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</si>
  <si>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</si>
  <si>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</si>
  <si>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</si>
  <si>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</si>
  <si>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</si>
  <si>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</si>
  <si>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</si>
  <si>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</si>
  <si>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</si>
  <si>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</si>
  <si>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</si>
  <si>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</si>
  <si>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</si>
  <si>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</si>
  <si>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</si>
  <si>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</si>
  <si>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</si>
  <si>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</si>
  <si>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</si>
  <si>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</si>
  <si>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</si>
  <si>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</si>
  <si>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</si>
  <si>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</si>
  <si>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</si>
  <si>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</si>
  <si>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</si>
  <si>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</si>
  <si>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</si>
  <si>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</si>
  <si>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</si>
  <si>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</si>
  <si>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</si>
  <si>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</si>
  <si>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</si>
  <si>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</si>
  <si>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</si>
  <si>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</si>
  <si>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</si>
  <si>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</si>
  <si>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</si>
  <si>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</si>
  <si>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</si>
  <si>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</si>
  <si>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</si>
  <si>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</si>
  <si>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</si>
  <si>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</si>
  <si>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</si>
  <si>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</si>
  <si>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</si>
  <si>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</si>
  <si>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</si>
  <si>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</si>
  <si>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</si>
  <si>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</si>
  <si>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</si>
  <si>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</si>
  <si>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</si>
  <si>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</si>
  <si>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</si>
  <si>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</si>
  <si>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</si>
  <si>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</si>
  <si>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</si>
  <si>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</si>
  <si>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</si>
  <si>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</si>
  <si>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</si>
  <si>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</si>
  <si>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</si>
  <si>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</si>
  <si>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</si>
  <si>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</si>
  <si>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</si>
  <si>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</si>
  <si>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</si>
  <si>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</si>
  <si>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</si>
  <si>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</si>
  <si>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</si>
  <si>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</si>
  <si>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</si>
  <si>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</si>
  <si>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</si>
  <si>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</si>
  <si>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</si>
  <si>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</si>
  <si>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</si>
  <si>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</si>
  <si>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</si>
  <si>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</si>
  <si>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</si>
  <si>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</si>
  <si>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</si>
  <si>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</si>
  <si>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</si>
  <si>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</si>
  <si>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</si>
  <si>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</si>
  <si>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</si>
  <si>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</si>
  <si>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</si>
  <si>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</si>
  <si>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</si>
  <si>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</si>
  <si>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</si>
  <si>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</si>
  <si>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</si>
  <si>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</si>
  <si>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</si>
  <si>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</si>
  <si>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</si>
  <si>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</si>
  <si>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</si>
  <si>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</si>
  <si>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</si>
  <si>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</si>
  <si>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</si>
  <si>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</si>
  <si>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</si>
  <si>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</si>
  <si>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</si>
  <si>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</si>
  <si>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</si>
  <si>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</si>
  <si>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</si>
  <si>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</si>
  <si>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</si>
  <si>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</si>
  <si>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</si>
  <si>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</si>
  <si>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</si>
  <si>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</si>
  <si>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</si>
  <si>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</si>
  <si>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</si>
  <si>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</si>
  <si>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</si>
  <si>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</si>
  <si>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</si>
  <si>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</si>
  <si>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</si>
  <si>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</si>
  <si>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</si>
  <si>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</si>
  <si>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</si>
  <si>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</si>
  <si>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</si>
  <si>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</si>
  <si>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</si>
  <si>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</si>
  <si>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</si>
  <si>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</si>
  <si>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</si>
  <si>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</si>
  <si>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</si>
  <si>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</si>
  <si>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</si>
  <si>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</si>
  <si>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</si>
  <si>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</si>
  <si>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</si>
  <si>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</si>
  <si>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</si>
  <si>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</si>
  <si>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</si>
  <si>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</si>
  <si>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</si>
  <si>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</si>
  <si>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</si>
  <si>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</si>
  <si>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</si>
  <si>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</si>
  <si>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</si>
  <si>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</si>
  <si>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</si>
  <si>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</si>
  <si>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</si>
  <si>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</si>
  <si>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</si>
  <si>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</si>
  <si>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</si>
  <si>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</si>
  <si>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</si>
  <si>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</si>
  <si>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</si>
  <si>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</si>
  <si>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</si>
  <si>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</si>
  <si>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</si>
  <si>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</si>
  <si>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</si>
  <si>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</si>
  <si>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</si>
  <si>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</si>
  <si>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</si>
  <si>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</si>
  <si>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</si>
  <si>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</si>
  <si>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</si>
  <si>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</si>
  <si>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</si>
  <si>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</si>
  <si>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</si>
  <si>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</si>
  <si>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</si>
  <si>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</si>
  <si>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</si>
  <si>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</si>
  <si>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</si>
  <si>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</si>
  <si>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</si>
  <si>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</si>
  <si>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</si>
  <si>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</si>
  <si>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</si>
  <si>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</si>
  <si>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</si>
  <si>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</si>
  <si>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</si>
  <si>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</si>
  <si>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</si>
  <si>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</si>
  <si>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</si>
  <si>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</si>
  <si>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</si>
  <si>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</si>
  <si>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</si>
  <si>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</si>
  <si>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</si>
  <si>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</si>
  <si>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</si>
  <si>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</si>
  <si>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</si>
  <si>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</si>
  <si>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</si>
  <si>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</si>
  <si>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</si>
  <si>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</si>
  <si>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</si>
  <si>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</si>
  <si>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</si>
  <si>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</si>
  <si>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</si>
  <si>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</si>
  <si>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</si>
  <si>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</si>
  <si>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</si>
  <si>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</si>
  <si>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</si>
  <si>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</si>
  <si>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</si>
  <si>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</si>
  <si>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</si>
  <si>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</si>
  <si>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</si>
  <si>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</si>
  <si>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</si>
  <si>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</si>
  <si>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</si>
  <si>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</si>
  <si>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</si>
  <si>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</si>
  <si>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</si>
  <si>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</si>
  <si>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</si>
  <si>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</si>
  <si>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</si>
  <si>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</si>
  <si>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</si>
  <si>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</si>
  <si>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</si>
  <si>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</si>
  <si>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</si>
  <si>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</si>
  <si>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</si>
  <si>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</si>
  <si>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</si>
  <si>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</si>
  <si>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</si>
  <si>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</si>
  <si>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</si>
  <si>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</si>
  <si>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</si>
  <si>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</si>
  <si>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</si>
  <si>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</si>
  <si>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</si>
  <si>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</si>
  <si>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</si>
  <si>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</si>
  <si>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</si>
  <si>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</si>
  <si>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</si>
  <si>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</si>
  <si>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</si>
  <si>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</si>
  <si>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</si>
  <si>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</si>
  <si>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</si>
  <si>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</si>
  <si>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</si>
  <si>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</si>
  <si>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</si>
  <si>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</si>
  <si>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</si>
  <si>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</si>
  <si>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</si>
  <si>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</si>
  <si>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</si>
  <si>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</si>
  <si>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</si>
  <si>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</si>
  <si>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</si>
  <si>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</si>
  <si>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</si>
  <si>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</si>
  <si>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</si>
  <si>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</si>
  <si>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</si>
  <si>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</si>
  <si>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</si>
  <si>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</si>
  <si>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</si>
  <si>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</si>
  <si>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</si>
  <si>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</si>
  <si>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</si>
  <si>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</si>
  <si>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</si>
  <si>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</si>
  <si>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</si>
  <si>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</si>
  <si>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</si>
  <si>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</si>
  <si>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</si>
  <si>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</si>
  <si>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</si>
  <si>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</si>
  <si>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</si>
  <si>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</si>
  <si>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</si>
  <si>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</si>
  <si>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</si>
  <si>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</si>
  <si>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</si>
  <si>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</si>
  <si>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</si>
  <si>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</si>
  <si>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</si>
  <si>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</si>
  <si>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</si>
  <si>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</si>
  <si>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</si>
  <si>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</si>
  <si>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</si>
  <si>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</si>
  <si>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</si>
  <si>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</si>
  <si>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</si>
  <si>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</si>
  <si>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</si>
  <si>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</si>
  <si>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</si>
  <si>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</si>
  <si>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</si>
  <si>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</si>
  <si>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</si>
  <si>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</si>
  <si>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</si>
  <si>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</si>
  <si>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</si>
  <si>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</si>
  <si>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</si>
  <si>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</si>
  <si>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</si>
  <si>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</si>
  <si>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</si>
  <si>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</si>
  <si>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</si>
  <si>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</si>
  <si>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</si>
  <si>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</si>
  <si>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</si>
  <si>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</si>
  <si>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</si>
  <si>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</si>
  <si>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</si>
  <si>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</si>
  <si>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</si>
  <si>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</si>
  <si>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</si>
  <si>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</si>
  <si>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</si>
  <si>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</si>
  <si>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</si>
  <si>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</si>
  <si>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</si>
  <si>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</si>
  <si>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</si>
  <si>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</si>
  <si>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</si>
  <si>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</si>
  <si>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</si>
  <si>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</si>
  <si>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</si>
  <si>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</si>
  <si>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</si>
  <si>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</si>
  <si>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</si>
  <si>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</si>
  <si>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</si>
  <si>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</si>
  <si>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</si>
  <si>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</si>
  <si>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</si>
  <si>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</si>
  <si>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</si>
  <si>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</si>
  <si>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</si>
  <si>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</si>
  <si>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</si>
  <si>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</si>
  <si>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</si>
  <si>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</si>
  <si>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</si>
  <si>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</si>
  <si>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</si>
  <si>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</si>
  <si>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</si>
  <si>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</si>
  <si>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</si>
  <si>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</si>
  <si>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</si>
  <si>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</si>
  <si>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</si>
  <si>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</si>
  <si>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</si>
  <si>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</si>
  <si>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</si>
  <si>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</si>
  <si>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</si>
  <si>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</si>
  <si>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</si>
  <si>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</si>
  <si>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</si>
  <si>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</si>
  <si>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</si>
  <si>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</si>
  <si>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</si>
  <si>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</si>
  <si>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</si>
  <si>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</si>
  <si>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</si>
  <si>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</si>
  <si>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</si>
  <si>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</si>
  <si>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</si>
  <si>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</si>
  <si>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</si>
  <si>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</si>
  <si>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</si>
  <si>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</si>
  <si>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</si>
  <si>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</si>
  <si>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</si>
  <si>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</si>
  <si>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</si>
  <si>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</si>
  <si>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</si>
  <si>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</si>
  <si>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</si>
  <si>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</si>
  <si>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</si>
  <si>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</si>
  <si>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</si>
  <si>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</si>
  <si>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</si>
  <si>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</si>
  <si>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</si>
  <si>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</si>
  <si>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</si>
  <si>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</si>
  <si>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</si>
  <si>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</si>
  <si>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</si>
  <si>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</si>
  <si>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</si>
  <si>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</si>
  <si>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</si>
  <si>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</si>
  <si>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</si>
  <si>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</si>
  <si>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</si>
  <si>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</si>
  <si>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</si>
  <si>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</si>
  <si>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</si>
  <si>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</si>
  <si>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</si>
  <si>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</si>
  <si>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</si>
  <si>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</si>
  <si>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</si>
  <si>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</si>
  <si>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</si>
  <si>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</si>
  <si>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</si>
  <si>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</si>
  <si>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</si>
  <si>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</si>
  <si>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</si>
  <si>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</si>
  <si>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</si>
  <si>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</si>
  <si>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</si>
  <si>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</si>
  <si>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</si>
  <si>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</si>
  <si>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</si>
  <si>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</si>
  <si>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</si>
  <si>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</si>
  <si>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</si>
  <si>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</si>
  <si>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</si>
  <si>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</si>
  <si>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</si>
  <si>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</si>
  <si>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</si>
  <si>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</si>
  <si>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</si>
  <si>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</si>
  <si>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</si>
  <si>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</si>
  <si>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</si>
  <si>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</si>
  <si>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</si>
  <si>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</si>
  <si>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</si>
  <si>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</si>
  <si>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</si>
  <si>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</si>
  <si>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</si>
  <si>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</si>
  <si>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</si>
  <si>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</si>
  <si>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</si>
  <si>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</si>
  <si>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</si>
  <si>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</si>
  <si>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</si>
  <si>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</si>
  <si>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</si>
  <si>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</si>
  <si>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</si>
  <si>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</si>
  <si>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</si>
  <si>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</si>
  <si>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</si>
  <si>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</si>
  <si>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</si>
  <si>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</si>
  <si>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</si>
  <si>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</si>
  <si>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</si>
  <si>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</si>
  <si>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</si>
  <si>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</si>
  <si>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</si>
  <si>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</si>
  <si>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</si>
  <si>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</si>
  <si>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</si>
  <si>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</si>
  <si>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</si>
  <si>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</si>
  <si>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</si>
  <si>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</si>
  <si>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</si>
  <si>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</si>
  <si>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</si>
  <si>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</si>
  <si>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</si>
  <si>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</si>
  <si>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</si>
  <si>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</si>
  <si>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</si>
  <si>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</si>
  <si>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</si>
  <si>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</si>
  <si>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</si>
  <si>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</si>
  <si>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</si>
  <si>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</si>
  <si>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</si>
  <si>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</si>
  <si>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</si>
  <si>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</si>
  <si>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</si>
  <si>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</si>
  <si>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</si>
  <si>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</si>
  <si>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</si>
  <si>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</si>
  <si>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</si>
  <si>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</si>
  <si>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</si>
  <si>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</si>
  <si>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</si>
  <si>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</si>
  <si>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</si>
  <si>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</si>
  <si>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</si>
  <si>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</si>
  <si>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</si>
  <si>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</si>
  <si>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</si>
  <si>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</si>
  <si>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</si>
  <si>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</si>
  <si>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</si>
  <si>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</si>
  <si>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</si>
  <si>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</si>
  <si>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</si>
  <si>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</si>
  <si>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</si>
  <si>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</si>
  <si>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</si>
  <si>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</si>
  <si>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</si>
  <si>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</si>
  <si>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</si>
  <si>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</si>
  <si>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</si>
  <si>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</si>
  <si>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</si>
  <si>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</si>
  <si>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</si>
  <si>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</si>
  <si>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</si>
  <si>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</si>
  <si>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</si>
  <si>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</si>
  <si>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</si>
  <si>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</si>
  <si>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</si>
  <si>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</si>
  <si>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</si>
  <si>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</si>
  <si>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</si>
  <si>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</si>
  <si>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</si>
  <si>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</si>
  <si>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</si>
  <si>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</si>
  <si>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</si>
  <si>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</si>
  <si>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</si>
  <si>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</si>
  <si>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</si>
  <si>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</si>
  <si>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</si>
  <si>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</si>
  <si>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</si>
  <si>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</si>
  <si>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</si>
  <si>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</si>
  <si>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</si>
  <si>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</si>
  <si>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</si>
  <si>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</si>
  <si>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</si>
  <si>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</si>
  <si>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</si>
  <si>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</si>
  <si>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</si>
  <si>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</si>
  <si>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</si>
  <si>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</si>
  <si>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</si>
  <si>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</si>
  <si>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</si>
  <si>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</si>
  <si>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</si>
  <si>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</si>
  <si>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</si>
  <si>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</si>
  <si>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</si>
  <si>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</si>
  <si>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</si>
  <si>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</si>
  <si>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</si>
  <si>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</si>
  <si>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</si>
  <si>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</si>
  <si>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</si>
  <si>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</si>
  <si>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</si>
  <si>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</si>
  <si>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</si>
  <si>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</si>
  <si>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</si>
  <si>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</si>
  <si>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</si>
  <si>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</si>
  <si>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</si>
  <si>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</si>
  <si>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</si>
  <si>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</si>
  <si>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</si>
  <si>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</si>
  <si>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</si>
  <si>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</si>
  <si>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</si>
  <si>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</si>
  <si>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</si>
  <si>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</si>
  <si>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</si>
  <si>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</si>
  <si>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</si>
  <si>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</si>
  <si>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</si>
  <si>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</si>
  <si>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</si>
  <si>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</si>
  <si>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</si>
  <si>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</si>
  <si>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</si>
  <si>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</si>
  <si>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</si>
  <si>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</si>
  <si>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</si>
  <si>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</si>
  <si>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</si>
  <si>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</si>
  <si>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</si>
  <si>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</si>
  <si>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</si>
  <si>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</si>
  <si>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</si>
  <si>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</si>
  <si>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</si>
  <si>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</si>
  <si>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</si>
  <si>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</si>
  <si>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</si>
  <si>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</si>
  <si>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</si>
  <si>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</si>
  <si>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</si>
  <si>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</si>
  <si>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</si>
  <si>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</si>
  <si>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</si>
  <si>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</si>
  <si>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</si>
  <si>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</si>
  <si>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</si>
  <si>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</si>
  <si>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</si>
  <si>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</si>
  <si>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</si>
  <si>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</si>
  <si>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</si>
  <si>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</si>
  <si>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</si>
  <si>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</si>
  <si>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</si>
  <si>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</si>
  <si>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</si>
  <si>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</si>
  <si>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</si>
  <si>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</si>
  <si>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</si>
  <si>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</si>
  <si>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</si>
  <si>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</si>
  <si>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</si>
  <si>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</si>
  <si>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</si>
  <si>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</si>
  <si>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</si>
  <si>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</si>
  <si>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</si>
  <si>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</si>
  <si>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</si>
  <si>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</si>
  <si>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</si>
  <si>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</si>
  <si>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</si>
  <si>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</si>
  <si>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</si>
  <si>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</si>
  <si>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</si>
  <si>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</si>
  <si>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</si>
  <si>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</si>
  <si>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</si>
  <si>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</si>
  <si>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</si>
  <si>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</si>
  <si>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</si>
  <si>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</si>
  <si>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</si>
  <si>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</si>
  <si>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</si>
  <si>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</si>
  <si>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</si>
  <si>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</si>
  <si>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</si>
  <si>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</si>
  <si>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</si>
  <si>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</si>
  <si>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</si>
  <si>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</si>
  <si>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</si>
  <si>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</si>
  <si>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</si>
  <si>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</si>
  <si>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</si>
  <si>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</si>
  <si>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</si>
  <si>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</si>
  <si>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</si>
  <si>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</si>
  <si>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</si>
  <si>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</si>
  <si>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</si>
  <si>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</si>
  <si>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</si>
  <si>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</si>
  <si>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</si>
  <si>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</si>
  <si>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</si>
  <si>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</si>
  <si>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</si>
  <si>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</si>
  <si>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</si>
  <si>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</si>
  <si>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</si>
  <si>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</si>
  <si>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</si>
  <si>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</si>
  <si>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</si>
  <si>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</si>
  <si>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</si>
  <si>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</si>
  <si>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</si>
  <si>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</si>
  <si>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</si>
  <si>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</si>
  <si>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</si>
  <si>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</si>
  <si>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</si>
  <si>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</si>
  <si>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</si>
  <si>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</si>
  <si>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</si>
  <si>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</si>
  <si>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</si>
  <si>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</si>
  <si>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</si>
  <si>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</si>
  <si>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</si>
  <si>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</si>
  <si>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</si>
  <si>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</si>
  <si>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</si>
  <si>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</si>
  <si>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</si>
  <si>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</si>
  <si>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</si>
  <si>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</si>
  <si>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</si>
  <si>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</si>
  <si>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</si>
  <si>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</si>
  <si>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</si>
  <si>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</si>
  <si>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</si>
  <si>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</si>
  <si>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</si>
  <si>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</si>
  <si>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</si>
  <si>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</si>
  <si>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</si>
  <si>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</si>
  <si>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</si>
  <si>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</si>
  <si>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</si>
  <si>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</si>
  <si>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</si>
  <si>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</si>
  <si>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</si>
  <si>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</si>
  <si>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</si>
  <si>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</si>
  <si>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</si>
  <si>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</si>
  <si>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</si>
  <si>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</si>
  <si>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</si>
  <si>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</si>
  <si>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</si>
  <si>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</si>
  <si>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</si>
  <si>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</si>
  <si>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</si>
  <si>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</si>
  <si>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</si>
  <si>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</si>
  <si>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</si>
  <si>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</si>
  <si>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</si>
  <si>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</si>
  <si>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</si>
  <si>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</si>
  <si>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</si>
  <si>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</si>
  <si>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</si>
  <si>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</si>
  <si>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</si>
  <si>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</si>
  <si>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</si>
  <si>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</si>
  <si>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</si>
  <si>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</si>
  <si>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</si>
  <si>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</si>
  <si>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</si>
  <si>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</si>
  <si>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</si>
  <si>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</si>
  <si>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</si>
  <si>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</si>
  <si>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</si>
  <si>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</si>
  <si>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</si>
  <si>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</si>
  <si>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</si>
  <si>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</si>
  <si>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</si>
  <si>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</si>
  <si>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</si>
  <si>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</si>
  <si>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</si>
  <si>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</si>
  <si>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</si>
  <si>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</si>
  <si>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</si>
  <si>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</si>
  <si>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</si>
  <si>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</si>
  <si>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</si>
  <si>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</si>
  <si>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</si>
  <si>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</si>
  <si>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</si>
  <si>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</si>
  <si>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</si>
  <si>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</si>
  <si>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</si>
  <si>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</si>
  <si>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</si>
  <si>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</si>
  <si>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</si>
  <si>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</si>
  <si>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</si>
  <si>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</si>
  <si>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</si>
  <si>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</si>
  <si>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</si>
  <si>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</si>
  <si>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</si>
  <si>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</si>
  <si>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</si>
  <si>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</si>
  <si>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</si>
  <si>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</si>
  <si>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</si>
  <si>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</si>
  <si>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</si>
  <si>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</si>
  <si>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</si>
  <si>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</si>
  <si>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</si>
  <si>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</si>
  <si>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</si>
  <si>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</si>
  <si>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</si>
  <si>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</si>
  <si>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</si>
  <si>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</si>
  <si>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</si>
  <si>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</si>
  <si>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</si>
  <si>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</si>
  <si>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</si>
  <si>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</si>
  <si>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</si>
  <si>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</si>
  <si>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</si>
  <si>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</si>
  <si>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</si>
  <si>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</si>
  <si>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</si>
  <si>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</si>
  <si>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</si>
  <si>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</si>
  <si>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</si>
  <si>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</si>
  <si>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</si>
  <si>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</si>
  <si>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</si>
  <si>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</si>
  <si>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</si>
  <si>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</si>
  <si>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</si>
  <si>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</si>
  <si>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</si>
  <si>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</si>
  <si>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</si>
  <si>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</si>
  <si>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</si>
  <si>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</si>
  <si>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</si>
  <si>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</si>
  <si>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</si>
  <si>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</si>
  <si>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</si>
  <si>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</si>
  <si>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</si>
  <si>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</si>
  <si>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</si>
  <si>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</si>
  <si>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</si>
  <si>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</si>
  <si>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</si>
  <si>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</si>
  <si>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</si>
  <si>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</si>
  <si>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</si>
  <si>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</si>
  <si>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</si>
  <si>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</si>
  <si>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</si>
  <si>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</si>
  <si>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</si>
  <si>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</si>
  <si>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</si>
  <si>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</si>
  <si>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</si>
  <si>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</si>
  <si>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</si>
  <si>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</si>
  <si>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</si>
  <si>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</si>
  <si>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</si>
  <si>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</si>
  <si>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</si>
  <si>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</si>
  <si>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</si>
  <si>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</si>
  <si>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</si>
  <si>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</si>
  <si>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</si>
  <si>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</si>
  <si>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</si>
  <si>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</si>
  <si>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</si>
  <si>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</si>
  <si>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</si>
  <si>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</si>
  <si>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</si>
  <si>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</si>
  <si>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</si>
  <si>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</si>
  <si>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</si>
  <si>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</si>
  <si>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</si>
  <si>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</si>
  <si>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</si>
  <si>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</si>
  <si>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</si>
  <si>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</si>
  <si>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</si>
  <si>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</si>
  <si>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</si>
  <si>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</si>
  <si>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</si>
  <si>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</si>
  <si>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</si>
  <si>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</si>
  <si>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</si>
  <si>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</si>
  <si>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</si>
  <si>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</si>
  <si>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</si>
  <si>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</si>
  <si>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</si>
  <si>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</si>
  <si>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</si>
  <si>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</si>
  <si>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</si>
  <si>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</si>
  <si>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</si>
  <si>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</si>
  <si>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</si>
  <si>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</si>
  <si>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</si>
  <si>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</si>
  <si>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</si>
  <si>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</si>
  <si>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</si>
  <si>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</si>
  <si>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</si>
  <si>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</si>
  <si>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</si>
  <si>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</si>
  <si>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</si>
  <si>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</si>
  <si>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</si>
  <si>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</si>
  <si>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</si>
  <si>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</si>
  <si>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</si>
  <si>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</si>
  <si>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</si>
  <si>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</si>
  <si>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</si>
  <si>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</si>
  <si>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</si>
  <si>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</si>
  <si>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</si>
  <si>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</si>
  <si>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</si>
  <si>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</si>
  <si>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</si>
  <si>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</si>
  <si>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</si>
  <si>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</si>
  <si>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</si>
  <si>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</si>
  <si>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</si>
  <si>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</si>
  <si>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</si>
  <si>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</si>
  <si>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</si>
  <si>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</si>
  <si>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</si>
  <si>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</si>
  <si>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</si>
  <si>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</si>
  <si>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</si>
  <si>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</si>
  <si>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</si>
  <si>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</si>
  <si>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</si>
  <si>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</si>
  <si>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</si>
  <si>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</si>
  <si>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</si>
  <si>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</si>
  <si>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</si>
  <si>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</si>
  <si>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</si>
  <si>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</si>
  <si>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</si>
  <si>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</si>
  <si>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</si>
  <si>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</si>
  <si>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</si>
  <si>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</si>
  <si>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</si>
  <si>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</si>
  <si>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</si>
  <si>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</si>
  <si>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</si>
  <si>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</si>
  <si>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</si>
  <si>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</si>
  <si>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</si>
  <si>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</si>
  <si>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</si>
  <si>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</si>
  <si>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</si>
  <si>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</si>
  <si>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</si>
  <si>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</si>
  <si>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</si>
  <si>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</si>
  <si>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</si>
  <si>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</si>
  <si>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</si>
  <si>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</si>
  <si>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</si>
  <si>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</si>
  <si>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</si>
  <si>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</si>
  <si>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</si>
  <si>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</si>
  <si>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</si>
  <si>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</si>
  <si>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</si>
  <si>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</si>
  <si>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</si>
  <si>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</si>
  <si>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</si>
  <si>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</si>
  <si>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</si>
  <si>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</si>
  <si>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</si>
  <si>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</si>
  <si>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</si>
  <si>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</si>
  <si>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</si>
  <si>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</si>
  <si>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</si>
  <si>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</si>
  <si>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</si>
  <si>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</si>
  <si>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</si>
  <si>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</si>
  <si>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</si>
  <si>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</si>
  <si>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</si>
  <si>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</si>
  <si>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</si>
  <si>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</si>
  <si>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</si>
  <si>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</si>
  <si>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</si>
  <si>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</si>
  <si>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</si>
  <si>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</si>
  <si>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</si>
  <si>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</si>
  <si>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</si>
  <si>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</si>
  <si>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</si>
  <si>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</si>
  <si>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</si>
  <si>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</si>
  <si>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</si>
  <si>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</si>
  <si>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</si>
  <si>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</si>
  <si>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</si>
  <si>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</si>
  <si>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</si>
  <si>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</si>
  <si>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</si>
  <si>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</si>
  <si>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</si>
  <si>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</si>
  <si>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</si>
  <si>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</si>
  <si>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</si>
  <si>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</si>
  <si>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</si>
  <si>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</si>
  <si>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</si>
  <si>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</si>
  <si>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</si>
  <si>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</si>
  <si>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</si>
  <si>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</si>
  <si>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</si>
  <si>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</si>
  <si>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</si>
  <si>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</si>
  <si>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</si>
  <si>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</si>
  <si>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</si>
  <si>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</si>
  <si>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</si>
  <si>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</si>
  <si>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</si>
  <si>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</si>
  <si>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</si>
  <si>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</si>
  <si>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</si>
  <si>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</si>
  <si>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</si>
  <si>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</si>
  <si>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</si>
  <si>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</si>
  <si>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</si>
  <si>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</si>
  <si>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</si>
  <si>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</si>
  <si>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</si>
  <si>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</si>
  <si>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</si>
  <si>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</si>
  <si>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</si>
  <si>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</si>
  <si>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</si>
  <si>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</si>
  <si>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</si>
  <si>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</si>
  <si>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</si>
  <si>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</si>
  <si>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</si>
  <si>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</si>
  <si>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</si>
  <si>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</si>
  <si>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</si>
  <si>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</si>
  <si>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</si>
  <si>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</si>
  <si>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</si>
  <si>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</si>
  <si>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</si>
  <si>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</si>
  <si>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</si>
  <si>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</si>
  <si>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</si>
  <si>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</si>
  <si>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</si>
  <si>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</si>
  <si>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</si>
  <si>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</si>
  <si>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</si>
  <si>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</si>
  <si>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</si>
  <si>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</si>
  <si>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</si>
  <si>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</si>
  <si>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</si>
  <si>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</si>
  <si>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</si>
  <si>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</si>
  <si>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</si>
  <si>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</si>
  <si>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</si>
  <si>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</si>
  <si>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</si>
  <si>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</si>
  <si>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</si>
  <si>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</si>
  <si>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</si>
  <si>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</si>
  <si>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</si>
  <si>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</si>
  <si>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</si>
  <si>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</si>
  <si>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</si>
  <si>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</si>
  <si>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</si>
  <si>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</si>
  <si>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</si>
  <si>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</si>
  <si>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</si>
  <si>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</si>
  <si>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</si>
  <si>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</si>
  <si>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</si>
  <si>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</si>
  <si>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</si>
  <si>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</si>
  <si>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</si>
  <si>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</si>
  <si>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</si>
  <si>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</si>
  <si>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</si>
  <si>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</si>
  <si>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</si>
  <si>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</si>
  <si>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</si>
  <si>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</si>
  <si>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</si>
  <si>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</si>
  <si>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</si>
  <si>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</si>
  <si>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</si>
  <si>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</si>
  <si>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</si>
  <si>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</si>
  <si>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</si>
  <si>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</si>
  <si>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</si>
  <si>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</si>
  <si>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</si>
  <si>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</si>
  <si>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</si>
  <si>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</si>
  <si>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</si>
  <si>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</si>
  <si>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</si>
  <si>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</si>
  <si>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</si>
  <si>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</si>
  <si>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</si>
  <si>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</si>
  <si>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</si>
  <si>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</si>
  <si>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</si>
  <si>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</si>
  <si>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</si>
  <si>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</si>
  <si>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</si>
  <si>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</si>
  <si>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</si>
  <si>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</si>
  <si>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</si>
  <si>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</si>
  <si>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</si>
  <si>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</si>
  <si>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</si>
  <si>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</si>
  <si>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</si>
  <si>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</si>
  <si>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</si>
  <si>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</si>
  <si>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</si>
  <si>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</si>
  <si>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</si>
  <si>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</si>
  <si>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</si>
  <si>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</si>
  <si>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</si>
  <si>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</si>
  <si>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</si>
  <si>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</si>
  <si>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</si>
  <si>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</si>
  <si>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</si>
  <si>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</si>
  <si>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</si>
  <si>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</si>
  <si>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</si>
  <si>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</si>
  <si>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</si>
  <si>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</si>
  <si>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</si>
  <si>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</si>
  <si>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</si>
  <si>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</si>
  <si>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</si>
  <si>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</si>
  <si>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</si>
  <si>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</si>
  <si>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</si>
  <si>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</si>
  <si>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</si>
  <si>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</si>
  <si>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</si>
  <si>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</si>
  <si>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</si>
  <si>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</si>
  <si>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</si>
  <si>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</si>
  <si>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</si>
  <si>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</si>
  <si>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</si>
  <si>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</si>
  <si>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</si>
  <si>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</si>
  <si>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</si>
  <si>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</si>
  <si>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</si>
  <si>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</si>
  <si>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</si>
  <si>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</si>
  <si>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</si>
  <si>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</si>
  <si>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</si>
  <si>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</si>
  <si>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</si>
  <si>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</si>
  <si>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</si>
  <si>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</si>
  <si>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</si>
  <si>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</si>
  <si>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</si>
  <si>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</si>
  <si>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</si>
  <si>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</si>
  <si>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</si>
  <si>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</si>
  <si>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</si>
  <si>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</si>
  <si>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</si>
  <si>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</si>
  <si>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</si>
  <si>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</si>
  <si>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</si>
  <si>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</si>
  <si>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</si>
  <si>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</si>
  <si>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</si>
  <si>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</si>
  <si>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</si>
  <si>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</si>
  <si>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</si>
  <si>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</si>
  <si>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</si>
  <si>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</si>
  <si>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</si>
  <si>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</si>
  <si>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</si>
  <si>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</si>
  <si>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</si>
  <si>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</si>
  <si>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</si>
  <si>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</si>
  <si>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</si>
  <si>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</si>
  <si>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</si>
  <si>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</si>
  <si>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</si>
  <si>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</si>
  <si>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</si>
  <si>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</si>
  <si>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</si>
  <si>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</si>
  <si>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</si>
  <si>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</si>
  <si>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</si>
  <si>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</si>
  <si>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</si>
  <si>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</si>
  <si>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</si>
  <si>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</si>
  <si>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</si>
  <si>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</si>
  <si>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</si>
  <si>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</si>
  <si>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</si>
  <si>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</si>
  <si>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</si>
  <si>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</si>
  <si>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</si>
  <si>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</si>
  <si>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</si>
  <si>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</si>
  <si>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</si>
  <si>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</si>
  <si>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</si>
  <si>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</si>
  <si>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</si>
  <si>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</si>
  <si>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</si>
  <si>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</si>
  <si>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</si>
  <si>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</si>
  <si>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</si>
  <si>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</si>
  <si>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</si>
  <si>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</si>
  <si>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</si>
  <si>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</si>
  <si>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</si>
  <si>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</si>
  <si>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</si>
  <si>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</si>
  <si>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</si>
  <si>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</si>
  <si>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</si>
  <si>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</si>
  <si>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</si>
  <si>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</si>
  <si>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</si>
  <si>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</si>
  <si>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</si>
  <si>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</si>
  <si>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</si>
  <si>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</si>
  <si>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</si>
  <si>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</si>
  <si>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</si>
  <si>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</si>
  <si>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</si>
  <si>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</si>
  <si>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</si>
  <si>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</si>
  <si>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</si>
  <si>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</si>
  <si>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</si>
  <si>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</si>
  <si>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</si>
  <si>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</si>
  <si>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</si>
  <si>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</si>
  <si>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</si>
  <si>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</si>
  <si>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</si>
  <si>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</si>
  <si>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</si>
  <si>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</si>
  <si>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</si>
  <si>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</si>
  <si>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</si>
  <si>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</si>
  <si>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</si>
  <si>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</si>
  <si>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</si>
  <si>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</si>
  <si>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</si>
  <si>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</si>
  <si>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</si>
  <si>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</si>
  <si>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</si>
  <si>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</si>
  <si>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</si>
  <si>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</si>
  <si>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</si>
  <si>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</si>
  <si>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</si>
  <si>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</si>
  <si>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</si>
  <si>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</si>
  <si>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</si>
  <si>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</si>
  <si>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</si>
  <si>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</si>
  <si>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</si>
  <si>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</si>
  <si>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</si>
  <si>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</si>
  <si>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</si>
  <si>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</si>
  <si>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</si>
  <si>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</si>
  <si>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</si>
  <si>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</si>
  <si>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</si>
  <si>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</si>
  <si>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</si>
  <si>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</si>
  <si>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</si>
  <si>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</si>
  <si>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</si>
  <si>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</si>
  <si>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</si>
  <si>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</si>
  <si>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</si>
  <si>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</si>
  <si>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</si>
  <si>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</si>
  <si>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</si>
  <si>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</si>
  <si>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</si>
  <si>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</si>
  <si>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</si>
  <si>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</si>
  <si>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</si>
  <si>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</si>
  <si>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</si>
  <si>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</si>
  <si>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</si>
  <si>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</si>
  <si>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</si>
  <si>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</si>
  <si>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</si>
  <si>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</si>
  <si>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</si>
  <si>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</si>
  <si>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</si>
  <si>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</si>
  <si>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</si>
  <si>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</si>
  <si>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</si>
  <si>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</si>
  <si>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</si>
  <si>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</si>
  <si>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</si>
  <si>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</si>
  <si>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</si>
  <si>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</si>
  <si>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</si>
  <si>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</si>
  <si>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</si>
  <si>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</si>
  <si>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</si>
  <si>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</si>
  <si>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</si>
  <si>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</si>
  <si>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</si>
  <si>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</si>
  <si>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</si>
  <si>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</si>
  <si>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</si>
  <si>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</si>
  <si>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</si>
  <si>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</si>
  <si>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</si>
  <si>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</si>
  <si>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</si>
  <si>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</si>
  <si>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</si>
  <si>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</si>
  <si>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</si>
  <si>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</si>
  <si>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</si>
  <si>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</si>
  <si>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</si>
  <si>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</si>
  <si>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</si>
  <si>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</si>
  <si>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</si>
  <si>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</si>
  <si>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</si>
  <si>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</si>
  <si>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</si>
  <si>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</si>
  <si>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</si>
  <si>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</si>
  <si>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</si>
  <si>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</si>
  <si>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</si>
  <si>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</si>
  <si>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</si>
  <si>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</si>
  <si>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</si>
  <si>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</si>
  <si>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</si>
  <si>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</si>
  <si>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</si>
  <si>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</si>
  <si>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</si>
  <si>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</si>
  <si>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</si>
  <si>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</si>
  <si>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</si>
  <si>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</si>
  <si>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</si>
  <si>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</si>
  <si>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</si>
  <si>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</si>
  <si>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</si>
  <si>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</si>
  <si>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</si>
  <si>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</si>
  <si>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</si>
  <si>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</si>
  <si>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</si>
  <si>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</si>
  <si>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</si>
  <si>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</si>
  <si>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</si>
  <si>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</si>
  <si>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</si>
  <si>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</si>
  <si>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</si>
  <si>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</si>
  <si>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</si>
  <si>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</si>
  <si>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</si>
  <si>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</si>
  <si>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</si>
  <si>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</si>
  <si>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</si>
  <si>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</si>
  <si>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</si>
  <si>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</si>
  <si>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</si>
  <si>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</si>
  <si>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</si>
  <si>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</si>
  <si>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</si>
  <si>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</si>
  <si>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</si>
  <si>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</si>
  <si>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</si>
  <si>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</si>
  <si>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</si>
  <si>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</si>
  <si>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</si>
  <si>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</si>
  <si>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</si>
  <si>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</si>
  <si>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</si>
  <si>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</si>
  <si>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</si>
  <si>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</si>
  <si>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</si>
  <si>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</si>
  <si>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</si>
  <si>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</si>
  <si>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</si>
  <si>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</si>
  <si>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</si>
  <si>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</si>
  <si>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</si>
  <si>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</si>
  <si>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</si>
  <si>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</si>
  <si>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</si>
  <si>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</si>
  <si>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</si>
  <si>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</si>
  <si>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</si>
  <si>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</si>
  <si>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</si>
  <si>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</si>
  <si>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</si>
  <si>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</si>
  <si>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</si>
  <si>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</si>
  <si>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</si>
  <si>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</si>
  <si>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</si>
  <si>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</si>
  <si>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</si>
  <si>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</si>
  <si>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</si>
  <si>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</si>
  <si>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</si>
  <si>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</si>
  <si>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</si>
  <si>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</si>
  <si>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</si>
  <si>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</si>
  <si>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</si>
  <si>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</si>
  <si>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</si>
  <si>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</si>
  <si>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</si>
  <si>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</si>
  <si>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</si>
  <si>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</si>
  <si>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</si>
  <si>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</si>
  <si>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</si>
  <si>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</si>
  <si>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</si>
  <si>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</si>
  <si>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</si>
  <si>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</si>
  <si>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</si>
  <si>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</si>
  <si>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</si>
  <si>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</si>
  <si>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</si>
  <si>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</si>
  <si>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</si>
  <si>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</si>
  <si>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</si>
  <si>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</si>
  <si>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</si>
  <si>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</si>
  <si>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</si>
  <si>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</si>
  <si>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</si>
  <si>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</si>
  <si>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</si>
  <si>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</si>
  <si>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</si>
  <si>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</si>
  <si>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</si>
  <si>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</si>
  <si>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</si>
  <si>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</si>
  <si>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</si>
  <si>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</si>
  <si>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</si>
  <si>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</si>
  <si>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</si>
  <si>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</si>
  <si>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</si>
  <si>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</si>
  <si>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</si>
  <si>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</si>
  <si>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</si>
  <si>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</si>
  <si>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</si>
  <si>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</si>
  <si>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</si>
  <si>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</si>
  <si>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</si>
  <si>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</si>
  <si>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</si>
  <si>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</si>
  <si>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</si>
  <si>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</si>
  <si>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</si>
  <si>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</si>
  <si>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</si>
  <si>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</si>
  <si>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</si>
  <si>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</si>
  <si>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</si>
  <si>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</si>
  <si>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</si>
  <si>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</si>
  <si>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</si>
  <si>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</si>
  <si>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</si>
  <si>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</si>
  <si>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</si>
  <si>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</si>
  <si>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</si>
  <si>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</si>
  <si>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</si>
  <si>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</si>
  <si>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</si>
  <si>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</si>
  <si>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</si>
  <si>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</si>
  <si>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</si>
  <si>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</si>
  <si>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</si>
  <si>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</si>
  <si>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</si>
  <si>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</si>
  <si>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</si>
  <si>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</si>
  <si>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</si>
  <si>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</si>
  <si>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</si>
  <si>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</si>
  <si>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</si>
  <si>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</si>
  <si>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</si>
  <si>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</si>
  <si>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</si>
  <si>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</si>
  <si>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</si>
  <si>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</si>
  <si>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</si>
  <si>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</si>
  <si>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</si>
  <si>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</si>
  <si>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</si>
  <si>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</si>
  <si>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</si>
  <si>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</si>
  <si>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</si>
  <si>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</si>
  <si>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</si>
  <si>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</si>
  <si>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</si>
  <si>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</si>
  <si>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</si>
  <si>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</si>
  <si>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</si>
  <si>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</si>
  <si>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</si>
  <si>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</si>
  <si>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</si>
  <si>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</si>
  <si>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</si>
  <si>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</si>
  <si>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</si>
  <si>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</si>
  <si>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</si>
  <si>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</si>
  <si>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</si>
  <si>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</si>
  <si>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</si>
  <si>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</si>
  <si>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</si>
  <si>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</si>
  <si>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</si>
  <si>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</si>
  <si>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</si>
  <si>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</si>
  <si>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</si>
  <si>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</si>
  <si>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</si>
  <si>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</si>
  <si>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</si>
  <si>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</si>
  <si>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</si>
  <si>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</si>
  <si>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</si>
  <si>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</si>
  <si>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</si>
  <si>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</si>
  <si>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</si>
  <si>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</si>
  <si>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</si>
  <si>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</si>
  <si>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</si>
  <si>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</si>
  <si>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</si>
  <si>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</si>
  <si>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</si>
  <si>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</si>
  <si>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</si>
  <si>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</si>
  <si>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</si>
  <si>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</si>
  <si>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</si>
  <si>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</si>
  <si>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</si>
  <si>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</si>
  <si>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</si>
  <si>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</si>
  <si>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</si>
  <si>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</si>
  <si>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</si>
  <si>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</si>
  <si>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</si>
  <si>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</si>
  <si>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</si>
  <si>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</si>
  <si>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</si>
  <si>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</si>
  <si>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</si>
  <si>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</si>
  <si>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</si>
  <si>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</si>
  <si>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</si>
  <si>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</si>
  <si>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</si>
  <si>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</si>
  <si>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</si>
  <si>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</si>
  <si>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</si>
  <si>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</si>
  <si>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</si>
  <si>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</si>
  <si>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</si>
  <si>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</si>
  <si>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</si>
  <si>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</si>
  <si>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</si>
  <si>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</si>
  <si>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</si>
  <si>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</si>
  <si>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</si>
  <si>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</si>
  <si>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</si>
  <si>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</si>
  <si>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</si>
  <si>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</si>
  <si>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</si>
  <si>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</si>
  <si>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</si>
  <si>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</si>
  <si>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</si>
  <si>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</si>
  <si>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</si>
  <si>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</si>
  <si>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</si>
  <si>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</si>
  <si>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</si>
  <si>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</si>
  <si>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</si>
  <si>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</si>
  <si>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</si>
  <si>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</si>
  <si>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</si>
  <si>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</si>
  <si>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</si>
  <si>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</si>
  <si>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</si>
  <si>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</si>
  <si>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</si>
  <si>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</si>
  <si>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</si>
  <si>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</si>
  <si>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</si>
  <si>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</si>
  <si>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</si>
  <si>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</si>
  <si>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</si>
  <si>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</si>
  <si>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</si>
  <si>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</si>
  <si>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</si>
  <si>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</si>
  <si>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</si>
  <si>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</si>
  <si>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</si>
  <si>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</si>
  <si>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</si>
  <si>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</si>
  <si>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</si>
  <si>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</si>
  <si>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</si>
  <si>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</si>
  <si>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</si>
  <si>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</si>
  <si>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</si>
  <si>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</si>
  <si>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</si>
  <si>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</si>
  <si>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</si>
  <si>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</si>
  <si>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</si>
  <si>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</si>
  <si>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</si>
  <si>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</si>
  <si>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</si>
  <si>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</si>
  <si>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</si>
  <si>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</si>
  <si>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</si>
  <si>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</si>
  <si>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</si>
  <si>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</si>
  <si>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</si>
  <si>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</si>
  <si>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</si>
  <si>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</si>
  <si>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</si>
  <si>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</si>
  <si>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</si>
  <si>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</si>
  <si>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</si>
  <si>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</si>
  <si>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</si>
  <si>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</si>
  <si>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</si>
  <si>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</si>
  <si>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</si>
  <si>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</si>
  <si>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</si>
  <si>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</si>
  <si>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</si>
  <si>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</si>
  <si>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</si>
  <si>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</si>
  <si>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</si>
  <si>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</si>
  <si>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</si>
  <si>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</si>
  <si>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</si>
  <si>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</si>
  <si>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</si>
  <si>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</si>
  <si>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</si>
  <si>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</si>
  <si>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</si>
  <si>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</si>
  <si>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</si>
  <si>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</si>
  <si>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</si>
  <si>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</si>
  <si>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</si>
  <si>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</si>
  <si>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</si>
  <si>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</si>
  <si>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</si>
  <si>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</si>
  <si>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</si>
  <si>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</si>
  <si>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</si>
  <si>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</si>
  <si>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</si>
  <si>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</si>
  <si>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</si>
  <si>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</si>
  <si>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</si>
  <si>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</si>
  <si>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</si>
  <si>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</si>
  <si>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</si>
  <si>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</si>
  <si>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</si>
  <si>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</si>
  <si>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</si>
  <si>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</si>
  <si>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</si>
  <si>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</si>
  <si>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</si>
  <si>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</si>
  <si>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</si>
  <si>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</si>
  <si>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</si>
  <si>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</si>
  <si>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</si>
  <si>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</si>
  <si>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</si>
  <si>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</si>
  <si>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</si>
  <si>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</si>
  <si>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</si>
  <si>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</si>
  <si>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</si>
  <si>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</si>
  <si>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</si>
  <si>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</si>
  <si>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</si>
  <si>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</si>
  <si>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</si>
  <si>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</si>
  <si>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</si>
  <si>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</si>
  <si>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</si>
  <si>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</si>
  <si>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</si>
  <si>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</si>
  <si>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</si>
  <si>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</si>
  <si>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</si>
  <si>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</si>
  <si>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</si>
  <si>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</si>
  <si>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</si>
  <si>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</si>
  <si>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</si>
  <si>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</si>
  <si>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</si>
  <si>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</si>
  <si>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</si>
  <si>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</si>
  <si>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</si>
  <si>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</si>
  <si>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</si>
  <si>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</si>
  <si>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</si>
  <si>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</si>
  <si>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</si>
  <si>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</si>
  <si>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</si>
  <si>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</si>
  <si>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</si>
  <si>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</si>
  <si>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</si>
  <si>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</si>
  <si>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</si>
  <si>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</si>
  <si>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</si>
  <si>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</si>
  <si>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</si>
  <si>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</si>
  <si>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</si>
  <si>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</si>
  <si>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</si>
  <si>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</si>
  <si>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</si>
  <si>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</si>
  <si>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</si>
  <si>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</si>
  <si>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</si>
  <si>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</si>
  <si>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</si>
  <si>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</si>
  <si>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</si>
  <si>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</si>
  <si>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</si>
  <si>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</si>
  <si>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</si>
  <si>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</si>
  <si>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</si>
  <si>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</si>
  <si>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</si>
  <si>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</si>
  <si>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</si>
  <si>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</si>
  <si>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</si>
  <si>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</si>
  <si>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</si>
  <si>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</si>
  <si>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</si>
  <si>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</si>
  <si>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</si>
  <si>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</si>
  <si>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</si>
  <si>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</si>
  <si>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</si>
  <si>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</si>
  <si>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</si>
  <si>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</si>
  <si>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</si>
  <si>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</si>
  <si>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</si>
  <si>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</si>
  <si>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</si>
  <si>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</si>
  <si>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</si>
  <si>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</si>
  <si>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</si>
  <si>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</si>
  <si>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</si>
  <si>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</si>
  <si>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</si>
  <si>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</si>
  <si>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</si>
  <si>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</si>
  <si>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</si>
  <si>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</si>
  <si>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</si>
  <si>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</si>
  <si>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</si>
  <si>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</si>
  <si>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</si>
  <si>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</si>
  <si>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</si>
  <si>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</si>
  <si>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</si>
  <si>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</si>
  <si>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</si>
  <si>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</si>
  <si>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</si>
  <si>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</si>
  <si>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</si>
  <si>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</si>
  <si>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</si>
  <si>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</si>
  <si>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</si>
  <si>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</si>
  <si>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</si>
  <si>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</si>
  <si>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</si>
  <si>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</si>
  <si>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</si>
  <si>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</si>
  <si>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</si>
  <si>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</si>
  <si>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</si>
  <si>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</si>
  <si>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</si>
  <si>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</si>
  <si>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</si>
  <si>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</si>
  <si>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</si>
  <si>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</si>
  <si>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</si>
  <si>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</si>
  <si>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</si>
  <si>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</si>
  <si>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</si>
  <si>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</si>
  <si>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</si>
  <si>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</si>
  <si>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</si>
  <si>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</si>
  <si>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</si>
  <si>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</si>
  <si>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</si>
  <si>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</si>
  <si>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</si>
  <si>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</si>
  <si>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</si>
  <si>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</si>
  <si>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</si>
  <si>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</si>
  <si>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</si>
  <si>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</si>
  <si>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</si>
  <si>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</si>
  <si>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</si>
  <si>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</si>
  <si>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</si>
  <si>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</si>
  <si>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</si>
  <si>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</si>
  <si>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</si>
  <si>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</si>
  <si>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</si>
  <si>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</si>
  <si>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</si>
  <si>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</si>
  <si>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</si>
  <si>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</si>
  <si>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</si>
  <si>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</si>
  <si>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</si>
  <si>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</si>
  <si>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</si>
  <si>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</si>
  <si>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</si>
  <si>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</si>
  <si>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</si>
  <si>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</si>
  <si>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</si>
  <si>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</si>
  <si>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</si>
  <si>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</si>
  <si>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</si>
  <si>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</si>
  <si>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</si>
  <si>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</si>
  <si>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</si>
  <si>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</si>
  <si>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</si>
  <si>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</si>
  <si>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</si>
  <si>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</si>
  <si>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</si>
  <si>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</si>
  <si>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</si>
  <si>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</si>
  <si>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</si>
  <si>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</si>
  <si>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</si>
  <si>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</si>
  <si>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</si>
  <si>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</si>
  <si>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</si>
  <si>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</si>
  <si>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</si>
  <si>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</si>
  <si>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</si>
  <si>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</si>
  <si>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</si>
  <si>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</si>
  <si>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</si>
  <si>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</si>
  <si>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</si>
  <si>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</si>
  <si>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</si>
  <si>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</si>
  <si>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</si>
  <si>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</si>
  <si>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</si>
  <si>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</si>
  <si>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</si>
  <si>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</si>
  <si>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</si>
  <si>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</si>
  <si>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</si>
  <si>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</si>
  <si>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</si>
  <si>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</si>
  <si>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</si>
  <si>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</si>
  <si>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</si>
  <si>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</si>
  <si>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</si>
  <si>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</si>
  <si>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</si>
  <si>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</si>
  <si>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</si>
  <si>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</si>
  <si>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</si>
  <si>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</si>
  <si>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</si>
  <si>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</si>
  <si>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</si>
  <si>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</si>
  <si>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</si>
  <si>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</si>
  <si>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</si>
  <si>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</si>
  <si>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</si>
  <si>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</si>
  <si>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</si>
  <si>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</si>
  <si>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</si>
  <si>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</si>
  <si>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</si>
  <si>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</si>
  <si>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</si>
  <si>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</si>
  <si>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</si>
  <si>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</si>
  <si>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</si>
  <si>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</si>
  <si>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</si>
  <si>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</si>
  <si>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</si>
  <si>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</si>
  <si>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</si>
  <si>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</si>
  <si>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</si>
  <si>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</si>
  <si>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</si>
  <si>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</si>
  <si>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</si>
  <si>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</si>
  <si>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</si>
  <si>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</si>
  <si>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</si>
  <si>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</si>
  <si>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</si>
  <si>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</si>
  <si>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</si>
  <si>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</si>
  <si>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</si>
  <si>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</si>
  <si>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</si>
  <si>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</si>
  <si>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</si>
  <si>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</si>
  <si>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</si>
  <si>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</si>
  <si>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</si>
  <si>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</si>
  <si>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</si>
  <si>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</si>
  <si>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</si>
  <si>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</si>
  <si>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</si>
  <si>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</si>
  <si>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</si>
  <si>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</si>
  <si>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</si>
  <si>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</si>
  <si>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</si>
  <si>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</si>
  <si>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</si>
  <si>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</si>
  <si>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</si>
  <si>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</si>
  <si>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</si>
  <si>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</si>
  <si>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</si>
  <si>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</si>
  <si>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</si>
  <si>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</si>
  <si>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</si>
  <si>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</si>
  <si>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</si>
  <si>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</si>
  <si>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</si>
  <si>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</si>
  <si>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</si>
  <si>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</si>
  <si>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</si>
  <si>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</si>
  <si>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</si>
  <si>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</si>
  <si>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</si>
  <si>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</si>
  <si>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</si>
  <si>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</si>
  <si>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</si>
  <si>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</si>
  <si>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</si>
  <si>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</si>
  <si>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</si>
  <si>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</si>
  <si>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</si>
  <si>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</si>
  <si>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</si>
  <si>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</si>
  <si>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</si>
  <si>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</si>
  <si>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</si>
  <si>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</si>
  <si>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</si>
  <si>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</si>
  <si>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</si>
  <si>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</si>
  <si>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</si>
  <si>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</si>
  <si>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</si>
  <si>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</si>
  <si>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</si>
  <si>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</si>
  <si>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</si>
  <si>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</si>
  <si>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</si>
  <si>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</si>
  <si>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</si>
  <si>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</si>
  <si>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</si>
  <si>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</si>
  <si>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</si>
  <si>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</si>
  <si>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</si>
  <si>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</si>
  <si>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</si>
  <si>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</si>
  <si>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</si>
  <si>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</si>
  <si>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</si>
  <si>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</si>
  <si>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</si>
  <si>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</si>
  <si>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</si>
  <si>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</si>
  <si>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</si>
  <si>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</si>
  <si>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</si>
  <si>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</si>
  <si>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</si>
  <si>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</si>
  <si>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</si>
  <si>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</si>
  <si>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</si>
  <si>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</si>
  <si>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</si>
  <si>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</si>
  <si>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</si>
  <si>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</si>
  <si>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</si>
  <si>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</si>
  <si>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</si>
  <si>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</si>
  <si>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</si>
  <si>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</si>
  <si>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</si>
  <si>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</si>
  <si>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</si>
  <si>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</si>
  <si>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</si>
  <si>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</si>
  <si>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</si>
  <si>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</si>
  <si>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</si>
  <si>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</si>
  <si>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</si>
  <si>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</si>
  <si>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</si>
  <si>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</si>
  <si>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</si>
  <si>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</si>
  <si>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</si>
  <si>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</si>
  <si>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</si>
  <si>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</si>
  <si>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</si>
  <si>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</si>
  <si>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</si>
  <si>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</si>
  <si>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</si>
  <si>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</si>
  <si>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</si>
  <si>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</si>
  <si>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</si>
  <si>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</si>
  <si>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</si>
  <si>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</si>
  <si>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</si>
  <si>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</si>
  <si>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</si>
  <si>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</si>
  <si>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</si>
  <si>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</si>
  <si>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</si>
  <si>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</si>
  <si>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</si>
  <si>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</si>
  <si>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</si>
  <si>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</si>
  <si>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</si>
  <si>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</si>
  <si>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</si>
  <si>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</si>
  <si>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</si>
  <si>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</si>
  <si>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</si>
  <si>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</si>
  <si>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</si>
  <si>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</si>
  <si>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</si>
  <si>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</si>
  <si>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</si>
  <si>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</si>
  <si>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</si>
  <si>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</si>
  <si>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</si>
  <si>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</si>
  <si>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</si>
  <si>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</si>
  <si>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</si>
  <si>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</si>
  <si>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</si>
  <si>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</si>
  <si>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</si>
  <si>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</si>
  <si>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</si>
  <si>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</si>
  <si>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</si>
  <si>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</si>
  <si>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</si>
  <si>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</si>
  <si>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</si>
  <si>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</si>
  <si>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</si>
  <si>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</si>
  <si>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</si>
  <si>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</si>
  <si>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</si>
  <si>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</si>
  <si>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</si>
  <si>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</si>
  <si>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</si>
  <si>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</si>
  <si>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</si>
  <si>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</si>
  <si>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</si>
  <si>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</si>
  <si>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</si>
  <si>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</si>
  <si>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</si>
  <si>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</si>
  <si>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</si>
  <si>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</si>
  <si>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</si>
  <si>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</si>
  <si>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</si>
  <si>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</si>
  <si>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</si>
  <si>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</si>
  <si>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</si>
  <si>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</si>
  <si>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</si>
  <si>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</si>
  <si>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</si>
  <si>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</si>
  <si>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</si>
  <si>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</si>
  <si>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</si>
  <si>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</si>
  <si>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</si>
  <si>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</si>
  <si>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</si>
  <si>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</si>
  <si>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</si>
  <si>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</si>
  <si>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</si>
  <si>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</si>
  <si>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</si>
  <si>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</si>
  <si>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</si>
  <si>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</si>
  <si>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</si>
  <si>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</si>
  <si>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</si>
  <si>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</si>
  <si>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</si>
  <si>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</si>
  <si>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</si>
  <si>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</si>
  <si>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</si>
  <si>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</si>
  <si>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</si>
  <si>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</si>
  <si>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</si>
  <si>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</si>
  <si>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</si>
  <si>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</si>
  <si>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</si>
  <si>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</si>
  <si>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</si>
  <si>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</si>
  <si>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</si>
  <si>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</si>
  <si>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</si>
  <si>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</si>
  <si>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</si>
  <si>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</si>
  <si>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</si>
  <si>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</si>
  <si>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</si>
  <si>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</si>
  <si>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</si>
  <si>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</si>
  <si>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</si>
  <si>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</si>
  <si>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</si>
  <si>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</si>
  <si>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</si>
  <si>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</si>
  <si>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</si>
  <si>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</si>
  <si>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</si>
  <si>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</si>
  <si>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</si>
  <si>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</si>
  <si>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</si>
  <si>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</si>
  <si>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</si>
  <si>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</si>
  <si>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</si>
  <si>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</si>
  <si>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</si>
  <si>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</si>
  <si>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</si>
  <si>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</si>
  <si>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</si>
  <si>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</si>
  <si>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</si>
  <si>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</si>
  <si>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</si>
  <si>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</si>
  <si>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</si>
  <si>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</si>
  <si>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</si>
  <si>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</si>
  <si>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</si>
  <si>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</si>
  <si>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</si>
  <si>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</si>
  <si>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</si>
  <si>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</si>
  <si>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</si>
  <si>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</si>
  <si>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</si>
  <si>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</si>
  <si>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</si>
  <si>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</si>
  <si>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</si>
  <si>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</si>
  <si>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</si>
  <si>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</si>
  <si>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</si>
  <si>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</si>
  <si>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</si>
  <si>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</si>
  <si>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</si>
  <si>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</si>
  <si>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</si>
  <si>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</si>
  <si>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</si>
  <si>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</si>
  <si>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</si>
  <si>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</si>
  <si>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</si>
  <si>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</si>
  <si>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</si>
  <si>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</si>
  <si>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</si>
  <si>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</si>
  <si>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</si>
  <si>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</si>
  <si>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</si>
  <si>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</si>
  <si>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</si>
  <si>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</si>
  <si>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</si>
  <si>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</si>
  <si>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</si>
  <si>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</si>
  <si>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</si>
  <si>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</si>
  <si>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</si>
  <si>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</si>
  <si>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</si>
  <si>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</si>
  <si>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</si>
  <si>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</si>
  <si>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</si>
  <si>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</si>
  <si>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</si>
  <si>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</si>
  <si>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</si>
  <si>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</si>
  <si>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</si>
  <si>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</si>
  <si>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</si>
  <si>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</si>
  <si>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</si>
  <si>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</si>
  <si>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</si>
  <si>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</si>
  <si>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</si>
  <si>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</si>
  <si>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</si>
  <si>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</si>
  <si>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</si>
  <si>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</si>
  <si>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</si>
  <si>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</si>
  <si>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</si>
  <si>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</si>
  <si>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</si>
  <si>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</si>
  <si>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</si>
  <si>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</si>
  <si>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</si>
  <si>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</si>
  <si>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</si>
  <si>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</si>
  <si>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</si>
  <si>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</si>
  <si>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</si>
  <si>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</si>
  <si>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</si>
  <si>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</si>
  <si>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</si>
  <si>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</si>
  <si>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</si>
  <si>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</si>
  <si>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</si>
  <si>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</si>
  <si>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</si>
  <si>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</si>
  <si>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</si>
  <si>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</si>
  <si>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</si>
  <si>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</si>
  <si>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</si>
  <si>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</si>
  <si>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</si>
  <si>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</si>
  <si>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</si>
  <si>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</si>
  <si>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</si>
  <si>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</si>
  <si>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</si>
  <si>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</si>
  <si>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</si>
  <si>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</si>
  <si>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</si>
  <si>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</si>
  <si>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</si>
  <si>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</si>
  <si>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</si>
  <si>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</si>
  <si>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</si>
  <si>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</si>
  <si>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</si>
  <si>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</si>
  <si>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</si>
  <si>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</si>
  <si>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</si>
  <si>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</si>
  <si>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</si>
  <si>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</si>
  <si>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</si>
  <si>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</si>
  <si>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</si>
  <si>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</si>
  <si>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</si>
  <si>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</si>
  <si>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</si>
  <si>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</si>
  <si>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</si>
  <si>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</si>
  <si>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</si>
  <si>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</si>
  <si>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</si>
  <si>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</si>
  <si>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</si>
  <si>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</si>
  <si>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</si>
  <si>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</si>
  <si>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</si>
  <si>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</si>
  <si>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</si>
  <si>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</si>
  <si>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</si>
  <si>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</si>
  <si>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</si>
  <si>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</si>
  <si>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</si>
  <si>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</si>
  <si>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</si>
  <si>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</si>
  <si>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</si>
  <si>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</si>
  <si>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</si>
  <si>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</si>
  <si>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</si>
  <si>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</si>
  <si>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</si>
  <si>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</si>
  <si>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</si>
  <si>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</si>
  <si>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</si>
  <si>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</si>
  <si>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</si>
  <si>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</si>
  <si>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</si>
  <si>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</si>
  <si>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</si>
  <si>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</si>
  <si>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</si>
  <si>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</si>
  <si>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</si>
  <si>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</si>
  <si>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</si>
  <si>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</si>
  <si>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</si>
  <si>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</si>
  <si>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</si>
  <si>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</si>
  <si>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</si>
  <si>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</si>
  <si>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</si>
  <si>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</si>
  <si>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</si>
  <si>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</si>
  <si>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</si>
  <si>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</si>
  <si>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</si>
  <si>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</si>
  <si>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</si>
  <si>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</si>
  <si>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</si>
  <si>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</si>
  <si>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</si>
  <si>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</si>
  <si>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</si>
  <si>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</si>
  <si>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</si>
  <si>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</si>
  <si>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</si>
  <si>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</si>
  <si>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</si>
  <si>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</si>
  <si>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</si>
  <si>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</si>
  <si>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</si>
  <si>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</si>
  <si>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</si>
  <si>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</si>
  <si>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</si>
  <si>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</si>
  <si>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</si>
  <si>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</si>
  <si>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</si>
  <si>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</si>
  <si>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</si>
  <si>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</si>
  <si>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</si>
  <si>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</si>
  <si>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</si>
  <si>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</si>
  <si>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</si>
  <si>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</si>
  <si>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</si>
  <si>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</si>
  <si>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</si>
  <si>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</si>
  <si>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</si>
  <si>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</si>
  <si>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</si>
  <si>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</si>
  <si>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</si>
  <si>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</si>
  <si>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</si>
  <si>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</si>
  <si>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</si>
  <si>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</si>
  <si>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</si>
  <si>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</si>
  <si>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</si>
  <si>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</si>
  <si>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</si>
  <si>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</si>
  <si>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</si>
  <si>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</si>
  <si>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</si>
  <si>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</si>
  <si>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</si>
  <si>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</si>
  <si>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</si>
  <si>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</si>
  <si>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</si>
  <si>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</si>
  <si>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</si>
  <si>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</si>
  <si>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</si>
  <si>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</si>
  <si>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</si>
  <si>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</si>
  <si>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</si>
  <si>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</si>
  <si>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</si>
  <si>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</si>
  <si>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</si>
  <si>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</si>
  <si>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</si>
  <si>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</si>
  <si>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</si>
  <si>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</si>
  <si>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</si>
  <si>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</si>
  <si>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</si>
  <si>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</si>
  <si>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</si>
  <si>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</si>
  <si>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</si>
  <si>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</si>
  <si>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</si>
  <si>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</si>
  <si>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</si>
  <si>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</si>
  <si>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</si>
  <si>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</si>
  <si>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</si>
  <si>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</si>
  <si>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</si>
  <si>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</si>
  <si>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</si>
  <si>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</si>
  <si>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</si>
  <si>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</si>
  <si>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</si>
  <si>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</si>
  <si>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</si>
  <si>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</si>
  <si>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</si>
  <si>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</si>
  <si>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</si>
  <si>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</si>
  <si>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</si>
  <si>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</si>
  <si>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</si>
  <si>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</si>
  <si>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</si>
  <si>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</si>
  <si>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</si>
  <si>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</si>
  <si>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</si>
  <si>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</si>
  <si>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</si>
  <si>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</si>
  <si>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</si>
  <si>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</si>
  <si>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</si>
  <si>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</si>
  <si>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</si>
  <si>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</si>
  <si>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</si>
  <si>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</si>
  <si>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</si>
  <si>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</si>
  <si>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</si>
  <si>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</si>
  <si>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</si>
  <si>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</si>
  <si>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</si>
  <si>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</si>
  <si>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</si>
  <si>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</si>
  <si>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</si>
  <si>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</si>
  <si>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</si>
  <si>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</si>
  <si>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</si>
  <si>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</si>
  <si>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</si>
  <si>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</si>
  <si>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</si>
  <si>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</si>
  <si>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</si>
  <si>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</si>
  <si>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</si>
  <si>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</si>
  <si>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</si>
  <si>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</si>
  <si>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</si>
  <si>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</si>
  <si>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</si>
  <si>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</si>
  <si>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</si>
  <si>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</si>
  <si>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</si>
  <si>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</si>
  <si>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</si>
  <si>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</si>
  <si>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</si>
  <si>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</si>
  <si>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</si>
  <si>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</si>
  <si>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</si>
  <si>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</si>
  <si>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</si>
  <si>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</si>
  <si>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</si>
  <si>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</si>
  <si>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</si>
  <si>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</si>
  <si>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</si>
  <si>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</si>
  <si>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</si>
  <si>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</si>
  <si>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</si>
  <si>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</si>
  <si>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</si>
  <si>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</si>
  <si>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</si>
  <si>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</si>
  <si>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</si>
  <si>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</si>
  <si>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</si>
  <si>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</si>
  <si>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</si>
  <si>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</si>
  <si>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</si>
  <si>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</si>
  <si>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</si>
  <si>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</si>
  <si>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</si>
  <si>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</si>
  <si>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</si>
  <si>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</si>
  <si>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</si>
  <si>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</si>
  <si>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</si>
  <si>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</si>
  <si>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</si>
  <si>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</si>
  <si>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</si>
  <si>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</si>
  <si>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</si>
  <si>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</si>
  <si>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</si>
  <si>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</si>
  <si>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</si>
  <si>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</si>
  <si>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</si>
  <si>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</si>
  <si>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</si>
  <si>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</si>
  <si>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</si>
  <si>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</si>
  <si>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</si>
  <si>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</si>
  <si>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</si>
  <si>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</si>
  <si>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</si>
  <si>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</si>
  <si>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</si>
  <si>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</si>
  <si>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</si>
  <si>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</si>
  <si>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</si>
  <si>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</si>
  <si>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</si>
  <si>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</si>
  <si>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</si>
  <si>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</si>
  <si>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</si>
  <si>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</si>
  <si>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</si>
  <si>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</si>
  <si>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</si>
  <si>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</si>
  <si>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</si>
  <si>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</si>
  <si>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</si>
  <si>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</si>
  <si>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</si>
  <si>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</si>
  <si>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</si>
  <si>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</si>
  <si>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</si>
  <si>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</si>
  <si>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</si>
  <si>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</si>
  <si>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</si>
  <si>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</si>
  <si>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</si>
  <si>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</si>
  <si>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</si>
  <si>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</si>
  <si>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</si>
  <si>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</si>
  <si>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</si>
  <si>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</si>
  <si>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</si>
  <si>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</si>
  <si>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</si>
  <si>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</si>
  <si>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</si>
  <si>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</si>
  <si>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</si>
  <si>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</si>
  <si>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</si>
  <si>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</si>
  <si>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</si>
  <si>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</si>
  <si>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</si>
  <si>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</si>
  <si>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</si>
  <si>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</si>
  <si>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</si>
  <si>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</si>
  <si>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</si>
  <si>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</si>
  <si>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</si>
  <si>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</si>
  <si>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</si>
  <si>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</si>
  <si>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</si>
  <si>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</si>
  <si>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</si>
  <si>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</si>
  <si>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</si>
  <si>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</si>
  <si>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</si>
  <si>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</si>
  <si>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</si>
  <si>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</si>
  <si>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</si>
  <si>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</si>
  <si>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</si>
  <si>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</si>
  <si>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</si>
  <si>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</si>
  <si>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</si>
  <si>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</si>
  <si>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</si>
  <si>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</si>
  <si>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</si>
  <si>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</si>
  <si>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</si>
  <si>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</si>
  <si>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</si>
  <si>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</si>
  <si>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</si>
  <si>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</si>
  <si>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</si>
  <si>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</si>
  <si>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</si>
  <si>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</si>
  <si>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</si>
  <si>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</si>
  <si>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</si>
  <si>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</si>
  <si>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</si>
  <si>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</si>
  <si>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</si>
  <si>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</si>
  <si>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</si>
  <si>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</si>
  <si>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</si>
  <si>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</si>
  <si>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</si>
  <si>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</si>
  <si>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</si>
  <si>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</si>
  <si>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</si>
  <si>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</si>
  <si>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</si>
  <si>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</si>
  <si>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</si>
  <si>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</si>
  <si>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</si>
  <si>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</si>
  <si>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</si>
  <si>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</si>
  <si>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</si>
  <si>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</si>
  <si>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</si>
  <si>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</si>
  <si>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</si>
  <si>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</si>
  <si>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</si>
  <si>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</si>
  <si>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</si>
  <si>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</si>
  <si>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</si>
  <si>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</si>
  <si>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</si>
  <si>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</si>
  <si>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</si>
  <si>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</si>
  <si>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</si>
  <si>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</si>
  <si>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</si>
  <si>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</si>
  <si>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</si>
  <si>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</si>
  <si>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</si>
  <si>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</si>
  <si>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</si>
  <si>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</si>
  <si>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</si>
  <si>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</si>
  <si>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</si>
  <si>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</si>
  <si>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</si>
  <si>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</si>
  <si>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</si>
  <si>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</si>
  <si>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</si>
  <si>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</si>
  <si>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</si>
  <si>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</si>
  <si>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</si>
  <si>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</si>
  <si>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</si>
  <si>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</si>
  <si>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</si>
  <si>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</si>
  <si>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</si>
  <si>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</si>
  <si>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</si>
  <si>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</si>
  <si>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</si>
  <si>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</si>
  <si>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</si>
  <si>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</si>
  <si>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</si>
  <si>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</si>
  <si>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</si>
  <si>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</si>
  <si>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</si>
  <si>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</si>
  <si>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</si>
  <si>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</si>
  <si>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</si>
  <si>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</si>
  <si>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</si>
  <si>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</si>
  <si>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</si>
  <si>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</si>
  <si>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</si>
  <si>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</si>
  <si>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</si>
  <si>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</si>
  <si>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</si>
  <si>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</si>
  <si>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</si>
  <si>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</si>
  <si>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</si>
  <si>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</si>
  <si>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</si>
  <si>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</si>
  <si>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</si>
  <si>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</si>
  <si>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</si>
  <si>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</si>
  <si>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</si>
  <si>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</si>
  <si>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</si>
  <si>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</si>
  <si>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</si>
  <si>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</si>
  <si>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</si>
  <si>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</si>
  <si>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</si>
  <si>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</si>
  <si>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</si>
  <si>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</si>
  <si>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</si>
  <si>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</si>
  <si>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</si>
  <si>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</si>
  <si>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</si>
  <si>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</si>
  <si>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</si>
  <si>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</si>
  <si>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</si>
  <si>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</si>
  <si>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</si>
  <si>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</si>
  <si>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</si>
  <si>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</si>
  <si>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</si>
  <si>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</si>
  <si>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</si>
  <si>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</si>
  <si>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</si>
  <si>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</si>
  <si>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</si>
  <si>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</si>
  <si>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</si>
  <si>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</si>
  <si>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</si>
  <si>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</si>
  <si>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</si>
  <si>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</si>
  <si>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</si>
  <si>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</si>
  <si>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</si>
  <si>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</si>
  <si>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</si>
  <si>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</si>
  <si>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</si>
  <si>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</si>
  <si>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</si>
  <si>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</si>
  <si>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</si>
  <si>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</si>
  <si>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</si>
  <si>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</si>
  <si>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</si>
  <si>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</si>
  <si>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</si>
  <si>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</si>
  <si>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</si>
  <si>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</si>
  <si>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</si>
  <si>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</si>
  <si>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</si>
  <si>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</si>
  <si>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</si>
  <si>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</si>
  <si>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</si>
  <si>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</si>
  <si>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</si>
  <si>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</si>
  <si>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</si>
  <si>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</si>
  <si>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</si>
  <si>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</si>
  <si>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</si>
  <si>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</si>
  <si>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</si>
  <si>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</si>
  <si>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</si>
  <si>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</si>
  <si>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</si>
  <si>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</si>
  <si>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</si>
  <si>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</si>
  <si>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</si>
  <si>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</si>
  <si>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</si>
  <si>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</si>
  <si>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</si>
  <si>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</si>
  <si>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</si>
  <si>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</si>
  <si>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</si>
  <si>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</si>
  <si>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</si>
  <si>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</si>
  <si>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</si>
  <si>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</si>
  <si>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</si>
  <si>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</si>
  <si>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</si>
  <si>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</si>
  <si>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</si>
  <si>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</si>
  <si>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</si>
  <si>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</si>
  <si>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</si>
  <si>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</si>
  <si>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</si>
  <si>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</si>
  <si>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</si>
  <si>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</si>
  <si>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</si>
  <si>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</si>
  <si>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</si>
  <si>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</si>
  <si>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</si>
  <si>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</si>
  <si>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</si>
  <si>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</si>
  <si>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</si>
  <si>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</si>
  <si>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</si>
  <si>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</si>
  <si>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</si>
  <si>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</si>
  <si>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</si>
  <si>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</si>
  <si>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</si>
  <si>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</si>
  <si>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</si>
  <si>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</si>
  <si>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</si>
  <si>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</si>
  <si>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</si>
  <si>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</si>
  <si>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</si>
  <si>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</si>
  <si>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</si>
  <si>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</si>
  <si>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</si>
  <si>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</si>
  <si>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</si>
  <si>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</si>
  <si>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</si>
  <si>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</si>
  <si>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</si>
  <si>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</si>
  <si>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</si>
  <si>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</si>
  <si>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</si>
  <si>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</si>
  <si>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</si>
  <si>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</si>
  <si>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</si>
  <si>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</si>
  <si>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</si>
  <si>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</si>
  <si>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</si>
  <si>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</si>
  <si>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</si>
  <si>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</si>
  <si>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</si>
  <si>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</si>
  <si>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</si>
  <si>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</si>
  <si>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</si>
  <si>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</si>
  <si>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</si>
  <si>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</si>
  <si>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</si>
  <si>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</si>
  <si>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</si>
  <si>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</si>
  <si>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</si>
  <si>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</si>
  <si>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</si>
  <si>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</si>
  <si>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</si>
  <si>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</si>
  <si>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</si>
  <si>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</si>
  <si>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</si>
  <si>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</si>
  <si>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</si>
  <si>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</si>
  <si>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</si>
  <si>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</si>
  <si>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</si>
  <si>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</si>
  <si>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</si>
  <si>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</si>
  <si>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</si>
  <si>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</si>
  <si>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</si>
  <si>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</si>
  <si>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</si>
  <si>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</si>
  <si>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</si>
  <si>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</si>
  <si>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</si>
  <si>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</si>
  <si>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</si>
  <si>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</si>
  <si>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</si>
  <si>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</si>
  <si>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</si>
  <si>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</si>
  <si>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</si>
  <si>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</si>
  <si>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</si>
  <si>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</si>
  <si>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</si>
  <si>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</si>
  <si>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</si>
  <si>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</si>
  <si>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</si>
  <si>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</si>
  <si>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</si>
  <si>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</si>
  <si>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</si>
  <si>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</si>
  <si>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</si>
  <si>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</si>
  <si>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</si>
  <si>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</si>
  <si>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</si>
  <si>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</si>
  <si>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</si>
  <si>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</si>
  <si>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</si>
  <si>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</si>
  <si>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</si>
  <si>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</si>
  <si>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</si>
  <si>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</si>
  <si>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</si>
  <si>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</si>
  <si>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</si>
  <si>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</si>
  <si>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</si>
  <si>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</si>
  <si>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</si>
  <si>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</si>
  <si>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</si>
  <si>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</si>
  <si>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</si>
  <si>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</si>
  <si>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</si>
  <si>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</si>
  <si>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</si>
  <si>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</si>
  <si>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</si>
  <si>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</si>
  <si>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</si>
  <si>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</si>
  <si>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</si>
  <si>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</si>
  <si>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</si>
  <si>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</si>
  <si>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</si>
  <si>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</si>
  <si>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</si>
  <si>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</si>
  <si>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</si>
  <si>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</si>
  <si>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</si>
  <si>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</si>
  <si>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</si>
  <si>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</si>
  <si>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</si>
  <si>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</si>
  <si>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</si>
  <si>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</si>
  <si>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</si>
  <si>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</si>
  <si>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</si>
  <si>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</si>
  <si>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</si>
  <si>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</si>
  <si>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</si>
  <si>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</si>
  <si>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</si>
  <si>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</si>
  <si>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</si>
  <si>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</si>
  <si>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</si>
  <si>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</si>
  <si>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</si>
  <si>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</si>
  <si>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</si>
  <si>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</si>
  <si>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</si>
  <si>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</si>
  <si>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</si>
  <si>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</si>
  <si>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</si>
  <si>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</si>
  <si>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</si>
  <si>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</si>
  <si>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</si>
  <si>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</si>
  <si>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</si>
  <si>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</si>
  <si>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</si>
  <si>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</si>
  <si>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</si>
  <si>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</si>
  <si>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</si>
  <si>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</si>
  <si>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</si>
  <si>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</si>
  <si>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</si>
  <si>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</si>
  <si>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</si>
  <si>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</si>
  <si>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</si>
  <si>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</si>
  <si>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</si>
  <si>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</si>
  <si>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</si>
  <si>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</si>
  <si>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</si>
  <si>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</si>
  <si>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</si>
  <si>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</si>
  <si>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</si>
  <si>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</si>
  <si>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</si>
  <si>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</si>
  <si>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</si>
  <si>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</si>
  <si>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</si>
  <si>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</si>
  <si>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</si>
  <si>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</si>
  <si>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</si>
  <si>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</si>
  <si>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</si>
  <si>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</si>
  <si>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</si>
  <si>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</si>
  <si>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</si>
  <si>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</si>
  <si>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</si>
  <si>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</si>
  <si>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</si>
  <si>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</si>
  <si>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</si>
  <si>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</si>
  <si>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</si>
  <si>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</si>
  <si>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</si>
  <si>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</si>
  <si>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</si>
  <si>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</si>
  <si>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</si>
  <si>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</si>
  <si>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</si>
  <si>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</si>
  <si>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</si>
  <si>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</si>
  <si>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</si>
  <si>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</si>
  <si>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</si>
  <si>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</si>
  <si>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</si>
  <si>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</si>
  <si>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</si>
  <si>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</si>
  <si>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</si>
  <si>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</si>
  <si>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</si>
  <si>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</si>
  <si>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</si>
  <si>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</si>
  <si>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</si>
  <si>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</si>
  <si>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</si>
  <si>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</si>
  <si>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</si>
  <si>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</si>
  <si>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</si>
  <si>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</si>
  <si>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</si>
  <si>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</si>
  <si>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</si>
  <si>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</si>
  <si>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</si>
  <si>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</si>
  <si>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</si>
  <si>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</si>
  <si>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</si>
  <si>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</si>
  <si>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</si>
  <si>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</si>
  <si>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</si>
  <si>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</si>
  <si>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</si>
  <si>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</si>
  <si>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</si>
  <si>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</si>
  <si>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</si>
  <si>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</si>
  <si>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</si>
  <si>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</si>
  <si>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</si>
  <si>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</si>
  <si>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</si>
  <si>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</si>
  <si>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</si>
  <si>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</si>
  <si>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</si>
  <si>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</si>
  <si>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</si>
  <si>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</si>
  <si>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</si>
  <si>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</si>
  <si>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</si>
  <si>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</si>
  <si>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</si>
  <si>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</si>
  <si>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</si>
  <si>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</si>
  <si>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</si>
  <si>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</si>
  <si>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</si>
  <si>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</si>
  <si>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</si>
  <si>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</si>
  <si>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</si>
  <si>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</si>
  <si>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</si>
  <si>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</si>
  <si>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</si>
  <si>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</si>
  <si>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</si>
  <si>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</si>
  <si>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</si>
  <si>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</si>
  <si>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</si>
  <si>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</si>
  <si>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</si>
  <si>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</si>
  <si>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</si>
  <si>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</si>
  <si>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</si>
  <si>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</si>
  <si>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</si>
  <si>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</si>
  <si>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</si>
  <si>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</si>
  <si>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</si>
  <si>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</si>
  <si>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</si>
  <si>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</si>
  <si>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</si>
  <si>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</si>
  <si>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</si>
  <si>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</si>
  <si>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</si>
  <si>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</si>
  <si>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</si>
  <si>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</si>
  <si>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</si>
  <si>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</si>
  <si>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</si>
  <si>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</si>
  <si>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</si>
  <si>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</si>
  <si>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</si>
  <si>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</si>
  <si>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</si>
  <si>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</si>
  <si>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</si>
  <si>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</si>
  <si>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</si>
  <si>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</si>
  <si>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</si>
  <si>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</si>
  <si>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</si>
  <si>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</si>
  <si>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</si>
  <si>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</si>
  <si>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</si>
  <si>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</si>
  <si>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</si>
  <si>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</si>
  <si>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</si>
  <si>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</si>
  <si>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</si>
  <si>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</si>
  <si>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</si>
  <si>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</si>
  <si>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</si>
  <si>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</si>
  <si>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</si>
  <si>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</si>
  <si>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</si>
  <si>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</si>
  <si>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</si>
  <si>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</si>
  <si>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</si>
  <si>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</si>
  <si>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</si>
  <si>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</si>
  <si>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</si>
  <si>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</si>
  <si>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</si>
  <si>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</si>
  <si>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</si>
  <si>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</si>
  <si>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</si>
  <si>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</si>
  <si>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</si>
  <si>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</si>
  <si>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</si>
  <si>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</si>
  <si>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</si>
  <si>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</si>
  <si>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</si>
  <si>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</si>
  <si>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</si>
  <si>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</si>
  <si>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</si>
  <si>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</si>
  <si>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</si>
  <si>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</si>
  <si>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</si>
  <si>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</si>
  <si>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</si>
  <si>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</si>
  <si>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</si>
  <si>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</si>
  <si>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</si>
  <si>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</si>
  <si>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</si>
  <si>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</si>
  <si>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</si>
  <si>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</si>
  <si>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</si>
  <si>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</si>
  <si>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</si>
  <si>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</si>
  <si>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</si>
  <si>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</si>
  <si>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</si>
  <si>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</si>
  <si>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</si>
  <si>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</si>
  <si>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</si>
  <si>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</si>
  <si>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</si>
  <si>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</si>
  <si>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</si>
  <si>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</si>
  <si>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</si>
  <si>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</si>
  <si>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</si>
  <si>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</si>
  <si>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</si>
  <si>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</si>
  <si>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</si>
  <si>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</si>
  <si>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</si>
  <si>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</si>
  <si>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</si>
  <si>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</si>
  <si>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</si>
  <si>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</si>
  <si>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</si>
  <si>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</si>
  <si>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</si>
  <si>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</si>
  <si>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</si>
  <si>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</si>
  <si>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</si>
  <si>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</si>
  <si>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</si>
  <si>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</si>
  <si>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</si>
  <si>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</si>
  <si>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</si>
  <si>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</si>
  <si>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</si>
  <si>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</si>
  <si>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</si>
  <si>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</si>
  <si>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</si>
  <si>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</si>
  <si>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</si>
  <si>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</si>
  <si>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</si>
  <si>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</si>
  <si>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</si>
  <si>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</si>
  <si>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</si>
  <si>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</si>
  <si>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</si>
  <si>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</si>
  <si>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</si>
  <si>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</si>
  <si>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</si>
  <si>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</si>
  <si>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</si>
  <si>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</si>
  <si>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</si>
  <si>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</si>
  <si>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</si>
  <si>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</si>
  <si>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</si>
  <si>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</si>
  <si>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</si>
  <si>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</si>
  <si>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</si>
  <si>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</si>
  <si>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</si>
  <si>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</si>
  <si>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</si>
  <si>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</si>
  <si>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</si>
  <si>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</si>
  <si>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</si>
  <si>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</si>
  <si>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</si>
  <si>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</si>
  <si>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</si>
  <si>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</si>
  <si>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</si>
  <si>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</si>
  <si>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</si>
  <si>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</si>
  <si>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</si>
  <si>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</si>
  <si>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</si>
  <si>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</si>
  <si>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</si>
  <si>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</si>
  <si>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</si>
  <si>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</si>
  <si>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</si>
  <si>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</si>
  <si>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</si>
  <si>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</si>
  <si>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</si>
  <si>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</si>
  <si>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</si>
  <si>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</si>
  <si>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</si>
  <si>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</si>
  <si>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</si>
  <si>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</si>
  <si>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</si>
  <si>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</si>
  <si>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</si>
  <si>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</si>
  <si>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</si>
  <si>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</si>
  <si>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</si>
  <si>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</si>
  <si>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</si>
  <si>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</si>
  <si>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</si>
  <si>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</si>
  <si>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</si>
  <si>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</si>
  <si>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</si>
  <si>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</si>
  <si>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</si>
  <si>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</si>
  <si>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</si>
  <si>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</si>
  <si>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</si>
  <si>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</si>
  <si>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</si>
  <si>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</si>
  <si>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</si>
  <si>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</si>
  <si>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</si>
  <si>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</si>
  <si>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</si>
  <si>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</si>
  <si>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</si>
  <si>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</si>
  <si>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</si>
  <si>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</si>
  <si>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</si>
  <si>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</si>
  <si>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</si>
  <si>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</si>
  <si>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</si>
  <si>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</si>
  <si>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</si>
  <si>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</si>
  <si>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</si>
  <si>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</si>
  <si>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</si>
  <si>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</si>
  <si>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</si>
  <si>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</si>
  <si>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</si>
  <si>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</si>
  <si>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</si>
  <si>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</si>
  <si>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</si>
  <si>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</si>
  <si>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</si>
  <si>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</si>
  <si>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</si>
  <si>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</si>
  <si>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</si>
  <si>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</si>
  <si>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</si>
  <si>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</si>
  <si>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</si>
  <si>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</si>
  <si>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</si>
  <si>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</si>
  <si>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</si>
  <si>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</si>
  <si>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</si>
  <si>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</si>
  <si>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</si>
  <si>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</si>
  <si>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</si>
  <si>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</si>
  <si>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</si>
  <si>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</si>
  <si>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</si>
  <si>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</si>
  <si>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</si>
  <si>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</si>
  <si>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</si>
  <si>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</si>
  <si>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</si>
  <si>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</si>
  <si>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</si>
  <si>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</si>
  <si>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</si>
  <si>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</si>
  <si>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</si>
  <si>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</si>
  <si>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</si>
  <si>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</si>
  <si>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</si>
  <si>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</si>
  <si>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</si>
  <si>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</si>
  <si>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</si>
  <si>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</si>
  <si>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</si>
  <si>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</si>
  <si>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</si>
  <si>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</si>
  <si>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</si>
  <si>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</si>
  <si>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</si>
  <si>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</si>
  <si>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</si>
  <si>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</si>
  <si>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</si>
  <si>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</si>
  <si>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</si>
  <si>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</si>
  <si>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</si>
  <si>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</si>
  <si>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</si>
  <si>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</si>
  <si>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</si>
  <si>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</si>
  <si>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</si>
  <si>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</si>
  <si>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</si>
  <si>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</si>
  <si>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</si>
  <si>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</si>
  <si>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</si>
  <si>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</si>
  <si>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</si>
  <si>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</si>
  <si>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</si>
  <si>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</si>
  <si>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</si>
  <si>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</si>
  <si>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</si>
  <si>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</si>
  <si>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</si>
  <si>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</si>
  <si>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</si>
  <si>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</si>
  <si>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</si>
  <si>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</si>
  <si>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</si>
  <si>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</si>
  <si>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</si>
  <si>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</si>
  <si>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</si>
  <si>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</si>
  <si>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</si>
  <si>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</si>
  <si>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</si>
  <si>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</si>
  <si>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</si>
  <si>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</si>
  <si>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</si>
  <si>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</si>
  <si>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</si>
  <si>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</si>
  <si>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</si>
  <si>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</si>
  <si>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</si>
  <si>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</si>
  <si>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</si>
  <si>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</si>
  <si>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</si>
  <si>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</si>
  <si>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</si>
  <si>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</si>
  <si>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</si>
  <si>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</si>
  <si>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</si>
  <si>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</si>
  <si>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</si>
  <si>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</si>
  <si>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</si>
  <si>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</si>
  <si>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</si>
  <si>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</si>
  <si>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</si>
  <si>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</si>
  <si>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</si>
  <si>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</si>
  <si>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</si>
  <si>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</si>
  <si>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</si>
  <si>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</si>
  <si>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</si>
  <si>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</si>
  <si>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</si>
  <si>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</si>
  <si>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</si>
  <si>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</si>
  <si>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</si>
  <si>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</si>
  <si>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</si>
  <si>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</si>
  <si>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</si>
  <si>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</si>
  <si>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</si>
  <si>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</si>
  <si>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</si>
  <si>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</si>
  <si>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</si>
  <si>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</si>
  <si>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</si>
  <si>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</si>
  <si>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</si>
  <si>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</si>
  <si>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</si>
  <si>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</si>
  <si>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</si>
  <si>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</si>
  <si>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</si>
  <si>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</si>
  <si>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</si>
  <si>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</si>
  <si>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</si>
  <si>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</si>
  <si>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</si>
  <si>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</si>
  <si>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</si>
  <si>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</si>
  <si>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</si>
  <si>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</si>
  <si>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</si>
  <si>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</si>
  <si>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</si>
  <si>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</si>
  <si>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</si>
  <si>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</si>
  <si>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</si>
  <si>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</si>
  <si>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</si>
  <si>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</si>
  <si>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</si>
  <si>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</si>
  <si>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</si>
  <si>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</si>
  <si>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</si>
  <si>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</si>
  <si>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</si>
  <si>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</si>
  <si>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</si>
  <si>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</si>
  <si>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</si>
  <si>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</si>
  <si>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</si>
  <si>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</si>
  <si>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</si>
  <si>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</si>
  <si>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</si>
  <si>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</si>
  <si>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</si>
  <si>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</si>
  <si>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</si>
  <si>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</si>
  <si>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</si>
  <si>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</si>
  <si>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</si>
  <si>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</si>
  <si>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</si>
  <si>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</si>
  <si>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</si>
  <si>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</si>
  <si>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</si>
  <si>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</si>
  <si>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</si>
  <si>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</si>
  <si>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</si>
  <si>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</si>
  <si>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</si>
  <si>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</si>
  <si>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</si>
  <si>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</si>
  <si>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</si>
  <si>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</si>
  <si>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</si>
  <si>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</si>
  <si>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</si>
  <si>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</si>
  <si>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</si>
  <si>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</si>
  <si>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</si>
  <si>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</si>
  <si>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</si>
  <si>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</si>
  <si>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</si>
  <si>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</si>
  <si>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</si>
  <si>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</si>
  <si>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</si>
  <si>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</si>
  <si>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</si>
  <si>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</si>
  <si>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</si>
  <si>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</si>
  <si>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</si>
  <si>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</si>
  <si>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</si>
  <si>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</si>
  <si>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</si>
  <si>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</si>
  <si>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</si>
  <si>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</si>
  <si>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</si>
  <si>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</si>
  <si>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</si>
  <si>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</si>
  <si>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</si>
  <si>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</si>
  <si>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</si>
  <si>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</si>
  <si>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</si>
  <si>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</si>
  <si>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</si>
  <si>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</si>
  <si>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</si>
  <si>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</si>
  <si>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</si>
  <si>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</si>
  <si>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</si>
  <si>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</si>
  <si>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</si>
  <si>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</si>
  <si>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</si>
  <si>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</si>
  <si>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</si>
  <si>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</si>
  <si>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</si>
  <si>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</si>
  <si>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</si>
  <si>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</si>
  <si>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</si>
  <si>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</si>
  <si>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</si>
  <si>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</si>
  <si>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</si>
  <si>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</si>
  <si>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</si>
  <si>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</si>
  <si>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</si>
  <si>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</si>
  <si>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</si>
  <si>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</si>
  <si>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</si>
  <si>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</si>
  <si>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</si>
  <si>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</si>
  <si>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</si>
  <si>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</si>
  <si>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</si>
  <si>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</si>
  <si>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</si>
  <si>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</si>
  <si>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</si>
  <si>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</si>
  <si>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</si>
  <si>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</si>
  <si>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</si>
  <si>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</si>
  <si>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</si>
  <si>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</si>
  <si>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</si>
  <si>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</si>
  <si>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</si>
  <si>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</si>
  <si>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</si>
  <si>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</si>
  <si>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</si>
  <si>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</si>
  <si>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</si>
  <si>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</si>
  <si>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</si>
  <si>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</si>
  <si>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</si>
  <si>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</si>
  <si>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</si>
  <si>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</si>
  <si>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</si>
  <si>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</si>
  <si>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</si>
  <si>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</si>
  <si>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</si>
  <si>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</si>
  <si>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</si>
  <si>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</si>
  <si>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</si>
  <si>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</si>
  <si>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</si>
  <si>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</si>
  <si>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</si>
  <si>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</si>
  <si>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</si>
  <si>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</si>
  <si>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</si>
  <si>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</si>
  <si>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</si>
  <si>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</si>
  <si>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</si>
  <si>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</si>
  <si>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</si>
  <si>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</si>
  <si>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</si>
  <si>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</si>
  <si>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</si>
  <si>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</si>
  <si>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</si>
  <si>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</si>
  <si>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</si>
  <si>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</si>
  <si>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</si>
  <si>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</si>
  <si>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</si>
  <si>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</si>
  <si>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</si>
  <si>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</si>
  <si>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</si>
  <si>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</si>
  <si>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</si>
  <si>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</si>
  <si>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</si>
  <si>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</si>
  <si>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</si>
  <si>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</si>
  <si>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</si>
  <si>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</si>
  <si>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</si>
  <si>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</si>
  <si>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</si>
  <si>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</si>
  <si>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</si>
  <si>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</si>
  <si>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</si>
  <si>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</si>
  <si>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</si>
  <si>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</si>
  <si>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</si>
  <si>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</si>
  <si>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</si>
  <si>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</si>
  <si>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</si>
  <si>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</si>
  <si>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</si>
  <si>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</si>
  <si>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</si>
  <si>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</si>
  <si>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</si>
  <si>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</si>
  <si>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</si>
  <si>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</si>
  <si>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</si>
  <si>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</si>
  <si>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</si>
  <si>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</si>
  <si>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</si>
  <si>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</si>
  <si>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</si>
  <si>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</si>
  <si>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</si>
  <si>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</si>
  <si>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</si>
  <si>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</si>
  <si>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</si>
  <si>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</si>
  <si>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</si>
  <si>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</si>
  <si>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</si>
  <si>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</si>
  <si>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</si>
  <si>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</si>
  <si>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</si>
  <si>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</si>
  <si>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</si>
  <si>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</si>
  <si>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</si>
  <si>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</si>
  <si>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</si>
  <si>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</si>
  <si>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</si>
  <si>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</si>
  <si>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</si>
  <si>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</si>
  <si>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</si>
  <si>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</si>
  <si>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</si>
  <si>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</si>
  <si>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</si>
  <si>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</si>
  <si>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</si>
  <si>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</si>
  <si>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</si>
  <si>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</si>
  <si>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</si>
  <si>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</si>
  <si>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</si>
  <si>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</si>
  <si>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</si>
  <si>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</si>
  <si>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</si>
  <si>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</si>
  <si>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</si>
  <si>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</si>
  <si>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</si>
  <si>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</si>
  <si>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</si>
  <si>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</si>
  <si>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</si>
  <si>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</si>
  <si>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</si>
  <si>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</si>
  <si>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</si>
  <si>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</si>
  <si>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</si>
  <si>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</si>
  <si>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</si>
  <si>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</si>
  <si>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</si>
  <si>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</si>
  <si>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</si>
  <si>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</si>
  <si>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</si>
  <si>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</si>
  <si>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</si>
  <si>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</si>
  <si>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</si>
  <si>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</si>
  <si>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</si>
  <si>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</si>
  <si>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</si>
  <si>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</si>
  <si>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</si>
  <si>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</si>
  <si>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</si>
  <si>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</si>
  <si>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</si>
  <si>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</si>
  <si>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</si>
  <si>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</si>
  <si>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</si>
  <si>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</si>
  <si>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</si>
  <si>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</si>
  <si>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</si>
  <si>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</si>
  <si>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</si>
  <si>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</si>
  <si>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</si>
  <si>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</si>
  <si>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</si>
  <si>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</si>
  <si>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</si>
  <si>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</si>
  <si>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</si>
  <si>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</si>
  <si>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</si>
  <si>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</si>
  <si>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</si>
  <si>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</si>
  <si>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</si>
  <si>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</si>
  <si>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</si>
  <si>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</si>
  <si>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</si>
  <si>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</si>
  <si>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</si>
  <si>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</si>
  <si>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</si>
  <si>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</si>
  <si>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</si>
  <si>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</si>
  <si>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</si>
  <si>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</si>
  <si>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</si>
  <si>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</si>
  <si>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</si>
  <si>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</si>
  <si>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</si>
  <si>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</si>
  <si>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</si>
  <si>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</si>
  <si>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</si>
  <si>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</si>
  <si>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</si>
  <si>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</si>
  <si>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</si>
  <si>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</si>
  <si>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</si>
  <si>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</si>
  <si>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</si>
  <si>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</si>
  <si>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</si>
  <si>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</si>
  <si>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</si>
  <si>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</si>
  <si>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</si>
  <si>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</si>
  <si>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</si>
  <si>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</si>
  <si>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</si>
  <si>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</si>
  <si>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</si>
  <si>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</si>
  <si>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</si>
  <si>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</si>
  <si>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</si>
  <si>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</si>
  <si>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</si>
  <si>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</si>
  <si>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</si>
  <si>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</si>
  <si>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</si>
  <si>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</si>
  <si>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</si>
  <si>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</si>
  <si>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</si>
  <si>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</si>
  <si>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</si>
  <si>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</si>
  <si>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</si>
  <si>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</si>
  <si>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</si>
  <si>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</si>
  <si>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</si>
  <si>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</si>
  <si>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</si>
  <si>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</si>
  <si>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</si>
  <si>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</si>
  <si>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</si>
  <si>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</si>
  <si>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</si>
  <si>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</si>
  <si>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</si>
  <si>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</si>
  <si>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</si>
  <si>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</si>
  <si>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</si>
  <si>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</si>
  <si>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</si>
  <si>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</si>
  <si>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</si>
  <si>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</si>
  <si>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</si>
  <si>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</si>
  <si>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</si>
  <si>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</si>
  <si>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</si>
  <si>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</si>
  <si>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</si>
  <si>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</si>
  <si>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</si>
  <si>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</si>
  <si>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</si>
  <si>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</si>
  <si>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</si>
  <si>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</si>
  <si>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</si>
  <si>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</si>
  <si>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</si>
  <si>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</si>
  <si>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</si>
  <si>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</si>
  <si>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</si>
  <si>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</si>
  <si>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</si>
  <si>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</si>
  <si>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</si>
  <si>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</si>
  <si>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</si>
  <si>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</si>
  <si>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</si>
  <si>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</si>
  <si>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</si>
  <si>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</si>
  <si>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</si>
  <si>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</si>
  <si>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</si>
  <si>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</si>
  <si>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</si>
  <si>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</si>
  <si>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</si>
  <si>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</si>
  <si>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</si>
  <si>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</si>
  <si>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</si>
  <si>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</si>
  <si>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</si>
  <si>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</si>
  <si>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</si>
  <si>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</si>
  <si>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</si>
  <si>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</si>
  <si>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</si>
  <si>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</si>
  <si>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</si>
  <si>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</si>
  <si>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</si>
  <si>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</si>
  <si>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</si>
  <si>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</si>
  <si>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</si>
  <si>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</si>
  <si>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</si>
  <si>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</si>
  <si>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</si>
  <si>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</si>
  <si>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</si>
  <si>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</si>
  <si>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</si>
  <si>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</si>
  <si>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</si>
  <si>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</si>
  <si>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</si>
  <si>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</si>
  <si>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</si>
  <si>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</si>
  <si>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</si>
  <si>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</si>
  <si>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</si>
  <si>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</si>
  <si>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</si>
  <si>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</si>
  <si>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</si>
  <si>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</si>
  <si>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</si>
  <si>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</si>
  <si>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</si>
  <si>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</si>
  <si>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</si>
  <si>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</si>
  <si>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</si>
  <si>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</si>
  <si>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</si>
  <si>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</si>
  <si>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</si>
  <si>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</si>
  <si>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</si>
  <si>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</si>
  <si>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</si>
  <si>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</si>
  <si>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</si>
  <si>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</si>
  <si>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</si>
  <si>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</si>
  <si>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</si>
  <si>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</si>
  <si>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</si>
  <si>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</si>
  <si>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</si>
  <si>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</si>
  <si>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</si>
  <si>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</si>
  <si>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</si>
  <si>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</si>
  <si>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</si>
  <si>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</si>
  <si>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</si>
  <si>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</si>
  <si>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</si>
  <si>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</si>
  <si>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</si>
  <si>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</si>
  <si>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</si>
  <si>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</si>
  <si>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</si>
  <si>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</si>
  <si>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</si>
  <si>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</si>
  <si>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</si>
  <si>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</si>
  <si>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</si>
  <si>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</si>
  <si>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</si>
  <si>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</si>
  <si>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</si>
  <si>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</si>
  <si>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</si>
  <si>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</si>
  <si>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</si>
  <si>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</si>
  <si>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</si>
  <si>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</si>
  <si>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</si>
  <si>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</si>
  <si>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</si>
  <si>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</si>
  <si>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</si>
  <si>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</si>
  <si>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</si>
  <si>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</si>
  <si>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</si>
  <si>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</si>
  <si>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</si>
  <si>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</si>
  <si>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</si>
  <si>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</si>
  <si>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</si>
  <si>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</si>
  <si>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</si>
  <si>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</si>
  <si>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</si>
  <si>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</si>
  <si>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</si>
  <si>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</si>
  <si>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</si>
  <si>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</si>
  <si>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</si>
  <si>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</si>
  <si>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</si>
  <si>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</si>
  <si>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</si>
  <si>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</si>
  <si>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</si>
  <si>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</si>
  <si>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</si>
  <si>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</si>
  <si>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</si>
  <si>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</si>
  <si>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</si>
  <si>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</si>
  <si>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</si>
  <si>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</si>
  <si>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</si>
  <si>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</si>
  <si>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</si>
  <si>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</si>
  <si>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</si>
  <si>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</si>
  <si>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</si>
  <si>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</si>
  <si>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</si>
  <si>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</si>
  <si>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</si>
  <si>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</si>
  <si>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</si>
  <si>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</si>
  <si>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</si>
  <si>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</si>
  <si>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</si>
  <si>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</si>
  <si>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</si>
  <si>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</si>
  <si>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</si>
  <si>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</si>
  <si>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</si>
  <si>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</si>
  <si>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</si>
  <si>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</si>
  <si>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</si>
  <si>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</si>
  <si>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</si>
  <si>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</si>
  <si>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</si>
  <si>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</si>
  <si>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</si>
  <si>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</si>
  <si>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</si>
  <si>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</si>
  <si>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</si>
  <si>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</si>
  <si>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</si>
  <si>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</si>
  <si>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</si>
  <si>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</si>
  <si>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</si>
  <si>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</si>
  <si>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</si>
  <si>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</si>
  <si>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</si>
  <si>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</si>
  <si>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</si>
  <si>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</si>
  <si>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</si>
  <si>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</si>
  <si>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</si>
  <si>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</si>
  <si>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</si>
  <si>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</si>
  <si>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</si>
  <si>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</si>
  <si>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</si>
  <si>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</si>
  <si>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</si>
  <si>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</si>
  <si>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</si>
  <si>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</si>
  <si>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</si>
  <si>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</si>
  <si>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</si>
  <si>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</si>
  <si>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</si>
  <si>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</si>
  <si>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</si>
  <si>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</si>
  <si>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</si>
  <si>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</si>
  <si>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</si>
  <si>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</si>
  <si>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</si>
  <si>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</si>
  <si>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</si>
  <si>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</si>
  <si>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</si>
  <si>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</si>
  <si>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</si>
  <si>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</si>
  <si>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</si>
  <si>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</si>
  <si>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</si>
  <si>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</si>
  <si>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</si>
  <si>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</si>
  <si>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</si>
  <si>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</si>
  <si>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</si>
  <si>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</si>
  <si>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</si>
  <si>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</si>
  <si>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</si>
  <si>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</si>
  <si>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</si>
  <si>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</si>
  <si>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</si>
  <si>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</si>
  <si>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</si>
  <si>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</si>
  <si>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</si>
  <si>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</si>
  <si>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</si>
  <si>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</si>
  <si>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</si>
  <si>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</si>
  <si>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</si>
  <si>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</si>
  <si>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</si>
  <si>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</si>
  <si>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</si>
  <si>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</si>
  <si>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</si>
  <si>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</si>
  <si>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</si>
  <si>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</si>
  <si>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</si>
  <si>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</si>
  <si>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</si>
  <si>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</si>
  <si>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</si>
  <si>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</si>
  <si>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</si>
  <si>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</si>
  <si>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</si>
  <si>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</si>
  <si>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</si>
  <si>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</si>
  <si>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</si>
  <si>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</si>
  <si>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</si>
  <si>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</si>
  <si>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</si>
  <si>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</si>
  <si>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</si>
  <si>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</si>
  <si>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</si>
  <si>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</si>
  <si>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</si>
  <si>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</si>
  <si>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</si>
  <si>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</si>
  <si>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</si>
  <si>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</si>
  <si>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</si>
  <si>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</si>
  <si>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</si>
  <si>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</si>
  <si>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</si>
  <si>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</si>
  <si>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</si>
  <si>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</si>
  <si>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</si>
  <si>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</si>
  <si>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</si>
  <si>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</si>
  <si>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</si>
  <si>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</si>
  <si>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</si>
  <si>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</si>
  <si>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</si>
  <si>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</si>
  <si>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</si>
  <si>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</si>
  <si>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</si>
  <si>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</si>
  <si>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</si>
  <si>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</si>
  <si>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</si>
  <si>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</si>
  <si>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</si>
  <si>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</si>
  <si>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</si>
  <si>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</si>
  <si>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</si>
  <si>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</si>
  <si>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</si>
  <si>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</si>
  <si>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</si>
  <si>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</si>
  <si>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</si>
  <si>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</si>
  <si>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</si>
  <si>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</si>
  <si>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</si>
  <si>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</si>
  <si>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</si>
  <si>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</si>
  <si>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</si>
  <si>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</si>
  <si>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</si>
  <si>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</si>
  <si>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</si>
  <si>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</si>
  <si>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</si>
  <si>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</si>
  <si>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</si>
  <si>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</si>
  <si>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</si>
  <si>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</si>
  <si>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</si>
  <si>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</si>
  <si>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</si>
  <si>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</si>
  <si>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</si>
  <si>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</si>
  <si>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</si>
  <si>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</si>
  <si>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</si>
  <si>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</si>
  <si>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</si>
  <si>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</si>
  <si>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</si>
  <si>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</si>
  <si>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</si>
  <si>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</si>
  <si>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</si>
  <si>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</si>
  <si>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</si>
  <si>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</si>
  <si>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</si>
  <si>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</si>
  <si>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</si>
  <si>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</si>
  <si>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</si>
  <si>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</si>
  <si>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</si>
  <si>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</si>
  <si>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</si>
  <si>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</si>
  <si>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</si>
  <si>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</si>
  <si>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</si>
  <si>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</si>
  <si>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</si>
  <si>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</si>
  <si>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</si>
  <si>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</si>
  <si>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</si>
  <si>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</si>
  <si>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</si>
  <si>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</si>
  <si>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</si>
  <si>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</si>
  <si>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</si>
  <si>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</si>
  <si>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</si>
  <si>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</si>
  <si>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</si>
  <si>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</si>
  <si>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</si>
  <si>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</si>
  <si>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</si>
  <si>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</si>
  <si>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</si>
  <si>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</si>
  <si>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</si>
  <si>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</si>
  <si>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</si>
  <si>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</si>
  <si>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</si>
  <si>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</si>
  <si>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</si>
  <si>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</si>
  <si>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</si>
  <si>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</si>
  <si>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</si>
  <si>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</si>
  <si>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</si>
  <si>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</si>
  <si>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</si>
  <si>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</si>
  <si>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</si>
  <si>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</si>
  <si>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</si>
  <si>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</si>
  <si>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</si>
  <si>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</si>
  <si>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</si>
  <si>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</si>
  <si>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</si>
  <si>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</si>
  <si>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</si>
  <si>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</si>
  <si>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</si>
  <si>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</si>
  <si>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</si>
  <si>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</si>
  <si>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</si>
  <si>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</si>
  <si>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</si>
  <si>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</si>
  <si>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</si>
  <si>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</si>
  <si>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</si>
  <si>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</si>
  <si>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</si>
  <si>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</si>
  <si>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</si>
  <si>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</si>
  <si>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</si>
  <si>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</si>
  <si>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</si>
  <si>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</si>
  <si>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</si>
  <si>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</si>
  <si>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</si>
  <si>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</si>
  <si>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</si>
  <si>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</si>
  <si>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</si>
  <si>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</si>
  <si>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</si>
  <si>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</si>
  <si>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</si>
  <si>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</si>
  <si>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</si>
  <si>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</si>
  <si>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</si>
  <si>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</si>
  <si>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</si>
  <si>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</si>
  <si>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</si>
  <si>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</si>
  <si>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</si>
  <si>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</si>
  <si>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</si>
  <si>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</si>
  <si>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</si>
  <si>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</si>
  <si>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</si>
  <si>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</si>
  <si>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</si>
  <si>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</si>
  <si>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</si>
  <si>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</si>
  <si>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</si>
  <si>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</si>
  <si>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</si>
  <si>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</si>
  <si>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</si>
  <si>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</si>
  <si>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</si>
  <si>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</si>
  <si>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</si>
  <si>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</si>
  <si>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</si>
  <si>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</si>
  <si>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</si>
  <si>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</si>
  <si>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</si>
  <si>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</si>
  <si>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</si>
  <si>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</si>
  <si>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</si>
  <si>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</si>
  <si>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</si>
  <si>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</si>
  <si>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</si>
  <si>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</si>
  <si>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</si>
  <si>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</si>
  <si>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</si>
  <si>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</si>
  <si>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</si>
  <si>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</si>
  <si>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</si>
  <si>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</si>
  <si>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</si>
  <si>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</si>
  <si>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</si>
  <si>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</si>
  <si>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</si>
  <si>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</si>
  <si>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</si>
  <si>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</si>
  <si>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</si>
  <si>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</si>
  <si>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</si>
  <si>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</si>
  <si>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</si>
  <si>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</si>
  <si>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</si>
  <si>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</si>
  <si>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</si>
  <si>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</si>
  <si>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</si>
  <si>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</si>
  <si>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</si>
  <si>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</si>
  <si>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</si>
  <si>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</si>
  <si>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</si>
  <si>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</si>
  <si>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</si>
  <si>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</si>
  <si>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</si>
  <si>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</si>
  <si>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</si>
  <si>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</si>
  <si>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</si>
  <si>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</si>
  <si>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</si>
  <si>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</si>
  <si>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</si>
  <si>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</si>
  <si>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</si>
  <si>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</si>
  <si>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</si>
  <si>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</si>
  <si>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</si>
  <si>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</si>
  <si>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</si>
  <si>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</si>
  <si>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</si>
  <si>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</si>
  <si>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</si>
  <si>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</si>
  <si>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</si>
  <si>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</si>
  <si>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</si>
  <si>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</si>
  <si>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</si>
  <si>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</si>
  <si>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</si>
  <si>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</si>
  <si>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</si>
  <si>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</si>
  <si>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</si>
  <si>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</si>
  <si>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</si>
  <si>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</si>
  <si>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</si>
  <si>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</si>
  <si>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</si>
  <si>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</si>
  <si>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</si>
  <si>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</si>
  <si>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</si>
  <si>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</si>
  <si>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</si>
  <si>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</si>
  <si>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</si>
  <si>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</si>
  <si>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</si>
  <si>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</si>
  <si>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</si>
  <si>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</si>
  <si>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</si>
  <si>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</si>
  <si>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</si>
  <si>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</si>
  <si>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</si>
  <si>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</si>
  <si>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</si>
  <si>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</si>
  <si>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</si>
  <si>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</si>
  <si>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</si>
  <si>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</si>
  <si>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</si>
  <si>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</si>
  <si>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</si>
  <si>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</si>
  <si>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</si>
  <si>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</si>
  <si>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</si>
  <si>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</si>
  <si>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</si>
  <si>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</si>
  <si>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</si>
  <si>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</si>
  <si>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</si>
  <si>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</si>
  <si>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</si>
  <si>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</si>
  <si>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</si>
  <si>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</si>
  <si>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</si>
  <si>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</si>
  <si>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</si>
  <si>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</si>
  <si>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</si>
  <si>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</si>
  <si>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</si>
  <si>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</si>
  <si>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</si>
  <si>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</si>
  <si>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</si>
  <si>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</si>
  <si>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</si>
  <si>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</si>
  <si>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</si>
  <si>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</si>
  <si>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</si>
  <si>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</si>
  <si>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</si>
  <si>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</si>
  <si>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</si>
  <si>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</si>
  <si>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</si>
  <si>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</si>
  <si>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</si>
  <si>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</si>
  <si>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</si>
  <si>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</si>
  <si>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</si>
  <si>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</si>
  <si>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</si>
  <si>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</si>
  <si>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</si>
  <si>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</si>
  <si>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</si>
  <si>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</si>
  <si>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</si>
  <si>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</si>
  <si>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</si>
  <si>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</si>
  <si>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</si>
  <si>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</si>
  <si>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</si>
  <si>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</si>
  <si>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</si>
  <si>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</si>
  <si>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</si>
  <si>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</si>
  <si>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</si>
  <si>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</si>
  <si>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</si>
  <si>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</si>
  <si>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</si>
  <si>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</si>
  <si>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</si>
  <si>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</si>
  <si>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</si>
  <si>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</si>
  <si>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</si>
  <si>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</si>
  <si>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</si>
  <si>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</si>
  <si>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</si>
  <si>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</si>
  <si>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</si>
  <si>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</si>
  <si>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</si>
  <si>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</si>
  <si>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</si>
  <si>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</si>
  <si>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</si>
  <si>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</si>
  <si>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</si>
  <si>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</si>
  <si>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</si>
  <si>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</si>
  <si>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</si>
  <si>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</si>
  <si>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</si>
  <si>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</si>
  <si>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</si>
  <si>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</si>
  <si>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</si>
  <si>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</si>
  <si>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</si>
  <si>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</si>
  <si>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</si>
  <si>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</si>
  <si>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</si>
  <si>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</si>
  <si>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</si>
  <si>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</si>
  <si>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</si>
  <si>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</si>
  <si>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</si>
  <si>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</si>
  <si>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</si>
  <si>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</si>
  <si>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</si>
  <si>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</si>
  <si>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</si>
  <si>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</si>
  <si>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</si>
  <si>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</si>
  <si>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</si>
  <si>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</si>
  <si>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</si>
  <si>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</si>
  <si>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</si>
  <si>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</si>
  <si>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</si>
  <si>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</si>
  <si>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</si>
  <si>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</si>
  <si>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</si>
  <si>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</si>
  <si>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</si>
  <si>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</si>
  <si>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</si>
  <si>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</si>
  <si>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</si>
  <si>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</si>
  <si>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</si>
  <si>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</si>
  <si>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</si>
  <si>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</si>
  <si>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</si>
  <si>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</si>
  <si>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</si>
  <si>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</si>
  <si>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</si>
  <si>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</si>
  <si>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</si>
  <si>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</si>
  <si>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</si>
  <si>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</si>
  <si>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</si>
  <si>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</si>
  <si>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</si>
  <si>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</si>
  <si>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</si>
  <si>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</si>
  <si>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</si>
  <si>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</si>
  <si>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</si>
  <si>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</si>
  <si>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</si>
  <si>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</si>
  <si>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</si>
  <si>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</si>
  <si>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</si>
  <si>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</si>
  <si>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</si>
  <si>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</si>
  <si>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</si>
  <si>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</si>
  <si>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</si>
  <si>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</si>
  <si>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</si>
  <si>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</si>
  <si>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</si>
  <si>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</si>
  <si>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</si>
  <si>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</si>
  <si>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</si>
  <si>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</si>
  <si>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</si>
  <si>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</si>
  <si>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</si>
  <si>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</si>
  <si>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</si>
  <si>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</si>
  <si>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</si>
  <si>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</si>
  <si>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</si>
  <si>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</si>
  <si>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</si>
  <si>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</si>
  <si>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</si>
  <si>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</si>
  <si>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</si>
  <si>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</si>
  <si>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</si>
  <si>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</si>
  <si>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</si>
  <si>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</si>
  <si>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</si>
  <si>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</si>
  <si>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</si>
  <si>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</si>
  <si>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</si>
  <si>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</si>
  <si>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</si>
  <si>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</si>
  <si>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</si>
  <si>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</si>
  <si>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</si>
  <si>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</si>
  <si>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</si>
  <si>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</si>
  <si>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</si>
  <si>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</si>
  <si>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</si>
  <si>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</si>
  <si>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</si>
  <si>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</si>
  <si>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</si>
  <si>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</si>
  <si>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</si>
  <si>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</si>
  <si>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</si>
  <si>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</si>
  <si>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</si>
  <si>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</si>
  <si>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</si>
  <si>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</si>
  <si>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</si>
  <si>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</si>
  <si>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</si>
  <si>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</si>
  <si>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</si>
  <si>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</si>
  <si>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</si>
  <si>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</si>
  <si>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</si>
  <si>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</si>
  <si>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</si>
  <si>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</si>
  <si>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</si>
  <si>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</si>
  <si>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</si>
  <si>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</si>
  <si>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</si>
  <si>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</si>
  <si>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</si>
  <si>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</si>
  <si>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</si>
  <si>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</si>
  <si>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</si>
  <si>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</si>
  <si>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</si>
  <si>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</si>
  <si>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</si>
  <si>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</si>
  <si>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</si>
  <si>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</si>
  <si>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</si>
  <si>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</si>
  <si>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</si>
  <si>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</si>
  <si>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</si>
  <si>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</si>
  <si>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</si>
  <si>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</si>
  <si>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</si>
  <si>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</si>
  <si>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</si>
  <si>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</si>
  <si>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</si>
  <si>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</si>
  <si>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</si>
  <si>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</si>
  <si>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</si>
  <si>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</si>
  <si>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</si>
  <si>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</si>
  <si>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</si>
  <si>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</si>
  <si>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</si>
  <si>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</si>
  <si>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</si>
  <si>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</si>
  <si>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</si>
  <si>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</si>
  <si>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</si>
  <si>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</si>
  <si>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</si>
  <si>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</si>
  <si>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</si>
  <si>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</si>
  <si>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</si>
  <si>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</si>
  <si>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</si>
  <si>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</si>
  <si>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</si>
  <si>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</si>
  <si>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</si>
  <si>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</si>
  <si>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</si>
  <si>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</si>
  <si>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</si>
  <si>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</si>
  <si>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</si>
  <si>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</si>
  <si>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</si>
  <si>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</si>
  <si>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</si>
  <si>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</si>
  <si>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</si>
  <si>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</si>
  <si>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</si>
  <si>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</si>
  <si>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</si>
  <si>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</si>
  <si>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</si>
  <si>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</si>
  <si>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</si>
  <si>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</si>
  <si>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</si>
  <si>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</si>
  <si>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</si>
  <si>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</si>
  <si>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</si>
  <si>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</si>
  <si>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</si>
  <si>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</si>
  <si>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</si>
  <si>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</si>
  <si>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</si>
  <si>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</si>
  <si>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</si>
  <si>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</si>
  <si>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</si>
  <si>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</si>
  <si>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</si>
  <si>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</si>
  <si>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</si>
  <si>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</si>
  <si>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</si>
  <si>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</si>
  <si>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</si>
  <si>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</si>
  <si>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</si>
  <si>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</si>
  <si>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</si>
  <si>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</si>
  <si>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</si>
  <si>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</si>
  <si>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</si>
  <si>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</si>
  <si>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</si>
  <si>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</si>
  <si>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</si>
  <si>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</si>
  <si>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</si>
  <si>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</si>
  <si>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</si>
  <si>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</si>
  <si>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</si>
  <si>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</si>
  <si>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</si>
  <si>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</si>
  <si>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</si>
  <si>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</si>
  <si>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</si>
  <si>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</si>
  <si>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</si>
  <si>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</si>
  <si>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</si>
  <si>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</si>
  <si>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</si>
  <si>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</si>
  <si>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</si>
  <si>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</si>
  <si>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</si>
  <si>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</si>
  <si>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</si>
  <si>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</si>
  <si>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</si>
  <si>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</si>
  <si>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</si>
  <si>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</si>
  <si>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</si>
  <si>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</si>
  <si>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</si>
  <si>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</si>
  <si>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</si>
  <si>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</si>
  <si>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</si>
  <si>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</si>
  <si>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</si>
  <si>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</si>
  <si>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</si>
  <si>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</si>
  <si>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</si>
  <si>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</si>
  <si>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</si>
  <si>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</si>
  <si>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</si>
  <si>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</si>
  <si>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</si>
  <si>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</si>
  <si>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</si>
  <si>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</si>
  <si>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</si>
  <si>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</si>
  <si>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</si>
  <si>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</si>
  <si>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</si>
  <si>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</si>
  <si>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</si>
  <si>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</si>
  <si>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</si>
  <si>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</si>
  <si>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</si>
  <si>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</si>
  <si>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</si>
  <si>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</si>
  <si>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</si>
  <si>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</si>
  <si>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</si>
  <si>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</si>
  <si>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</si>
  <si>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</si>
  <si>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</si>
  <si>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</si>
  <si>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</si>
  <si>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</si>
  <si>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</si>
  <si>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</si>
  <si>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</si>
  <si>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</si>
  <si>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</si>
  <si>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</si>
  <si>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</si>
  <si>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</si>
  <si>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</si>
  <si>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</si>
  <si>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</si>
  <si>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</si>
  <si>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</si>
  <si>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</si>
  <si>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</si>
  <si>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</si>
  <si>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</si>
  <si>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</si>
  <si>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</si>
  <si>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</si>
  <si>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</si>
  <si>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</si>
  <si>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</si>
  <si>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</si>
  <si>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</si>
  <si>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</si>
  <si>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</si>
  <si>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</si>
  <si>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</si>
  <si>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</si>
  <si>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</si>
  <si>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</si>
  <si>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</si>
  <si>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</si>
  <si>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</si>
  <si>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</si>
  <si>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</si>
  <si>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</si>
  <si>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</si>
  <si>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</si>
  <si>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</si>
  <si>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</si>
  <si>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</si>
  <si>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</si>
  <si>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</si>
  <si>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</si>
  <si>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</si>
  <si>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</si>
  <si>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</si>
  <si>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</si>
  <si>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</si>
  <si>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</si>
  <si>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</si>
  <si>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</si>
  <si>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</si>
  <si>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</si>
  <si>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</si>
  <si>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</si>
  <si>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</si>
  <si>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</si>
  <si>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</si>
  <si>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</si>
  <si>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</si>
  <si>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</si>
  <si>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</si>
  <si>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</si>
  <si>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</si>
  <si>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</si>
  <si>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</si>
  <si>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</si>
  <si>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</si>
  <si>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</si>
  <si>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</si>
  <si>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</si>
  <si>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</si>
  <si>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</si>
  <si>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</si>
  <si>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</si>
  <si>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</si>
  <si>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</si>
  <si>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</si>
  <si>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</si>
  <si>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</si>
  <si>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</si>
  <si>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</si>
  <si>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</si>
  <si>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</si>
  <si>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</si>
  <si>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</si>
  <si>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</si>
  <si>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</si>
  <si>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</si>
  <si>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</si>
  <si>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</si>
  <si>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</si>
  <si>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</si>
  <si>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</si>
  <si>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</si>
  <si>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</si>
  <si>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</si>
  <si>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</si>
  <si>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</si>
  <si>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</si>
  <si>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</si>
  <si>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</si>
  <si>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</si>
  <si>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</si>
  <si>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</si>
  <si>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</si>
  <si>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</si>
  <si>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</si>
  <si>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</si>
  <si>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</si>
  <si>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</si>
  <si>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</si>
  <si>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</si>
  <si>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</si>
  <si>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</si>
  <si>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</si>
  <si>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</si>
  <si>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</si>
  <si>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</si>
  <si>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</si>
  <si>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</si>
  <si>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</si>
  <si>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</si>
  <si>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</si>
  <si>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</si>
  <si>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</si>
  <si>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</si>
  <si>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</si>
  <si>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</si>
  <si>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</si>
  <si>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</si>
  <si>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</si>
  <si>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</si>
  <si>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</si>
  <si>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</si>
  <si>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</si>
  <si>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</si>
  <si>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</si>
  <si>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</si>
  <si>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</si>
  <si>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</si>
  <si>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</si>
  <si>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</si>
  <si>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</si>
  <si>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</si>
  <si>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</si>
  <si>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</si>
  <si>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</si>
  <si>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</si>
  <si>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</si>
  <si>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</si>
  <si>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</si>
  <si>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</si>
  <si>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</si>
  <si>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</si>
  <si>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</si>
  <si>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</si>
  <si>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</si>
  <si>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</si>
  <si>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</si>
  <si>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</si>
  <si>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</si>
  <si>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</si>
  <si>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</si>
  <si>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</si>
  <si>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</si>
  <si>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</si>
  <si>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</si>
  <si>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</si>
  <si>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</si>
  <si>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</si>
  <si>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</si>
  <si>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</si>
  <si>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</si>
  <si>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</si>
  <si>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</si>
  <si>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</si>
  <si>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</si>
  <si>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</si>
  <si>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</si>
  <si>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</si>
  <si>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</si>
  <si>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</si>
  <si>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</si>
  <si>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</si>
  <si>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</si>
  <si>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</si>
  <si>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</si>
  <si>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</si>
  <si>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</si>
  <si>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</si>
  <si>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</si>
  <si>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</si>
  <si>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</si>
  <si>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</si>
  <si>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</si>
  <si>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</si>
  <si>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</si>
  <si>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</si>
  <si>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</si>
  <si>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</si>
  <si>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</si>
  <si>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</si>
  <si>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</si>
  <si>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</si>
  <si>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</si>
  <si>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</si>
  <si>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</si>
  <si>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</si>
  <si>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</si>
  <si>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</si>
  <si>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</si>
  <si>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</si>
  <si>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</si>
  <si>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</si>
  <si>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</si>
  <si>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</si>
  <si>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</si>
  <si>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</si>
  <si>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</si>
  <si>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</si>
  <si>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</si>
  <si>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</si>
  <si>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</si>
  <si>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</si>
  <si>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</si>
  <si>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</si>
  <si>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</si>
  <si>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</si>
  <si>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</si>
  <si>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</si>
  <si>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</si>
  <si>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</si>
  <si>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</si>
  <si>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</si>
  <si>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</si>
  <si>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</si>
  <si>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</si>
  <si>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</si>
  <si>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</si>
  <si>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</si>
  <si>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</si>
  <si>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</si>
  <si>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</si>
  <si>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</si>
  <si>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</si>
  <si>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</si>
  <si>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</si>
  <si>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</si>
  <si>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</si>
  <si>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</si>
  <si>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</si>
  <si>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</si>
  <si>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</si>
  <si>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</si>
  <si>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</si>
  <si>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</si>
  <si>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</si>
  <si>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</si>
  <si>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</si>
  <si>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</si>
  <si>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</si>
  <si>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</si>
  <si>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</si>
  <si>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</si>
  <si>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</si>
  <si>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</si>
  <si>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</si>
  <si>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</si>
  <si>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</si>
  <si>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</si>
  <si>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</si>
  <si>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</si>
  <si>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</si>
  <si>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</si>
  <si>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</si>
  <si>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</si>
  <si>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</si>
  <si>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</si>
  <si>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</si>
  <si>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</si>
  <si>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</si>
  <si>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</si>
  <si>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</si>
  <si>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</si>
  <si>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</si>
  <si>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</si>
  <si>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</si>
  <si>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</si>
  <si>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</si>
  <si>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</si>
  <si>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</si>
  <si>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</si>
  <si>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</si>
  <si>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</si>
  <si>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</si>
  <si>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</si>
  <si>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</si>
  <si>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</si>
  <si>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</si>
  <si>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</si>
  <si>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</si>
  <si>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</si>
  <si>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</si>
  <si>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</si>
  <si>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</si>
  <si>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</si>
  <si>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</si>
  <si>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</si>
  <si>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</si>
  <si>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</si>
  <si>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</si>
  <si>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</si>
  <si>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</si>
  <si>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</si>
  <si>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</si>
  <si>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</si>
  <si>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</si>
  <si>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</si>
  <si>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</si>
  <si>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</si>
  <si>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</si>
  <si>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</si>
  <si>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</si>
  <si>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</si>
  <si>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</si>
  <si>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</si>
  <si>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</si>
  <si>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</si>
  <si>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</si>
  <si>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</si>
  <si>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</si>
  <si>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</si>
  <si>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</si>
  <si>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</si>
  <si>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</si>
  <si>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</si>
  <si>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</si>
  <si>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</si>
  <si>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</si>
  <si>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</si>
  <si>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</si>
  <si>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</si>
  <si>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</si>
  <si>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</si>
  <si>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</si>
  <si>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</si>
  <si>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</si>
  <si>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</si>
  <si>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</si>
  <si>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</si>
  <si>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</si>
  <si>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</si>
  <si>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</si>
  <si>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</si>
  <si>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</si>
  <si>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</si>
  <si>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</si>
  <si>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</si>
  <si>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</si>
  <si>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</si>
  <si>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</si>
  <si>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</si>
  <si>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</si>
  <si>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</si>
  <si>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</si>
  <si>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</si>
  <si>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</si>
  <si>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</si>
  <si>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</si>
  <si>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</si>
  <si>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</si>
  <si>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</si>
  <si>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</si>
  <si>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</si>
  <si>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</si>
  <si>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</si>
  <si>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</si>
  <si>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</si>
  <si>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</si>
  <si>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</si>
  <si>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</si>
  <si>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</si>
  <si>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</si>
  <si>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</si>
  <si>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</si>
  <si>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</si>
  <si>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</si>
  <si>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</si>
  <si>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</si>
  <si>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</si>
  <si>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</si>
  <si>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</si>
  <si>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</si>
  <si>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</si>
  <si>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</si>
  <si>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</si>
  <si>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</si>
  <si>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</si>
  <si>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</si>
  <si>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</si>
  <si>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</si>
  <si>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</si>
  <si>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</si>
  <si>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</si>
  <si>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</si>
  <si>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</si>
  <si>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</si>
  <si>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</si>
  <si>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</si>
  <si>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</si>
  <si>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</si>
  <si>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</si>
  <si>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</si>
  <si>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</si>
  <si>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</si>
  <si>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</si>
  <si>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</si>
  <si>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</si>
  <si>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</si>
  <si>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</si>
  <si>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</si>
  <si>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</si>
  <si>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</si>
  <si>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</si>
  <si>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</si>
  <si>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</si>
  <si>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</si>
  <si>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</si>
  <si>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</si>
  <si>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</si>
  <si>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</si>
  <si>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</si>
  <si>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</si>
  <si>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</si>
  <si>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</si>
  <si>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</si>
  <si>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</si>
  <si>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</si>
  <si>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</si>
  <si>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</si>
  <si>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</si>
  <si>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</si>
  <si>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</si>
  <si>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</si>
  <si>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</si>
  <si>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</si>
  <si>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</si>
  <si>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</si>
  <si>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</si>
  <si>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</si>
  <si>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</si>
  <si>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</si>
  <si>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</si>
  <si>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</si>
  <si>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</si>
  <si>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</si>
  <si>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</si>
  <si>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</si>
  <si>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</si>
  <si>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</si>
  <si>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</si>
  <si>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</si>
  <si>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</si>
  <si>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</si>
  <si>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</si>
  <si>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</si>
  <si>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</si>
  <si>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</si>
  <si>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</si>
  <si>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</si>
  <si>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</si>
  <si>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</si>
  <si>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</si>
  <si>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</si>
  <si>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</si>
  <si>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</si>
  <si>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</si>
  <si>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</si>
  <si>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</si>
  <si>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</si>
  <si>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</si>
  <si>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</si>
  <si>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</si>
  <si>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</si>
  <si>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</si>
  <si>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</si>
  <si>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</si>
  <si>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</si>
  <si>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</si>
  <si>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</si>
  <si>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</si>
  <si>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</si>
  <si>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</si>
  <si>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</si>
  <si>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</si>
  <si>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</si>
  <si>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</si>
  <si>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</si>
  <si>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</si>
  <si>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</si>
  <si>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</si>
  <si>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</si>
  <si>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</si>
  <si>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</si>
  <si>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</si>
  <si>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</si>
  <si>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</si>
  <si>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</si>
  <si>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</si>
  <si>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</si>
  <si>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</si>
  <si>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</si>
  <si>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</si>
  <si>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</si>
  <si>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</si>
  <si>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</si>
  <si>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</si>
  <si>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</si>
  <si>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</si>
  <si>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</si>
  <si>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</si>
  <si>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</si>
  <si>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</si>
  <si>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</si>
  <si>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</si>
  <si>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</si>
  <si>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</si>
  <si>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</si>
  <si>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</si>
  <si>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</si>
  <si>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</si>
  <si>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</si>
  <si>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</si>
  <si>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</si>
  <si>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</si>
  <si>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</si>
  <si>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</si>
  <si>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</si>
  <si>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</si>
  <si>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</si>
  <si>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</si>
  <si>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</si>
  <si>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</si>
  <si>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</si>
  <si>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</si>
  <si>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</si>
  <si>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</si>
  <si>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</si>
  <si>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</si>
  <si>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</si>
  <si>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</si>
  <si>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</si>
  <si>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</si>
  <si>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</si>
  <si>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</si>
  <si>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</si>
  <si>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</si>
  <si>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</si>
  <si>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</si>
  <si>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</si>
  <si>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</si>
  <si>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</si>
  <si>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</si>
  <si>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</si>
  <si>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</si>
  <si>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</si>
  <si>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</si>
  <si>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</si>
  <si>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</si>
  <si>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</si>
  <si>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</si>
  <si>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</si>
  <si>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</si>
  <si>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</si>
  <si>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</si>
  <si>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</si>
  <si>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</si>
  <si>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</si>
  <si>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</si>
  <si>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</si>
  <si>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</si>
  <si>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</si>
  <si>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</si>
  <si>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</si>
  <si>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</si>
  <si>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</si>
  <si>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</si>
  <si>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</si>
  <si>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</si>
  <si>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</si>
  <si>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</si>
  <si>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</si>
  <si>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</si>
  <si>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</si>
  <si>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</si>
  <si>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</si>
  <si>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</si>
  <si>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</si>
  <si>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</si>
  <si>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</si>
  <si>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</si>
  <si>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</si>
  <si>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</si>
  <si>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</si>
  <si>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</si>
  <si>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</si>
  <si>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</si>
  <si>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</si>
  <si>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</si>
  <si>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</si>
  <si>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</si>
  <si>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</si>
  <si>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</si>
  <si>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</si>
  <si>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</si>
  <si>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</si>
  <si>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</si>
  <si>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</si>
  <si>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</si>
  <si>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</si>
  <si>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</si>
  <si>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</si>
  <si>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</si>
  <si>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</si>
  <si>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</si>
  <si>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</si>
  <si>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</si>
  <si>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</si>
  <si>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</si>
  <si>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</si>
  <si>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</si>
  <si>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</si>
  <si>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</si>
  <si>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</si>
  <si>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</si>
  <si>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</si>
  <si>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</si>
  <si>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</si>
  <si>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</si>
  <si>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</si>
  <si>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</si>
  <si>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</si>
  <si>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</si>
  <si>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</si>
  <si>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</si>
  <si>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</si>
  <si>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</si>
  <si>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</si>
  <si>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</si>
  <si>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</si>
  <si>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</si>
  <si>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</si>
  <si>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</si>
  <si>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</si>
  <si>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</si>
  <si>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</si>
  <si>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</si>
  <si>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</si>
  <si>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</si>
  <si>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</si>
  <si>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</si>
  <si>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</si>
  <si>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</si>
  <si>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</si>
  <si>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</si>
  <si>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</si>
  <si>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</si>
  <si>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</si>
  <si>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</si>
  <si>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</si>
  <si>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</si>
  <si>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</si>
  <si>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</si>
  <si>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</si>
  <si>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</si>
  <si>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</si>
  <si>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</si>
  <si>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</si>
  <si>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</si>
  <si>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</si>
  <si>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</si>
  <si>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</si>
  <si>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</si>
  <si>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</si>
  <si>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</si>
  <si>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</si>
  <si>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</si>
  <si>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</si>
  <si>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</si>
  <si>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</si>
  <si>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</si>
  <si>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</si>
  <si>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</si>
  <si>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</si>
  <si>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</si>
  <si>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</si>
  <si>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</si>
  <si>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</si>
  <si>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</si>
  <si>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</si>
  <si>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</si>
  <si>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</si>
  <si>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</si>
  <si>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</si>
  <si>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</si>
  <si>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</si>
  <si>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</si>
  <si>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</si>
  <si>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</si>
  <si>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</si>
  <si>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</si>
  <si>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</si>
  <si>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</si>
  <si>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</si>
  <si>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</si>
  <si>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</si>
  <si>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</si>
  <si>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</si>
  <si>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</si>
  <si>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</si>
  <si>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</si>
  <si>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</si>
  <si>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</si>
  <si>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</si>
  <si>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</si>
  <si>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</si>
  <si>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</si>
  <si>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</si>
  <si>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</si>
  <si>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</si>
  <si>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</si>
  <si>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</si>
  <si>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</si>
  <si>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</si>
  <si>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</si>
  <si>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</si>
  <si>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</si>
  <si>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</si>
  <si>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</si>
  <si>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</si>
  <si>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</si>
  <si>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</si>
  <si>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</si>
  <si>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</si>
  <si>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</si>
  <si>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</si>
  <si>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</si>
  <si>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</si>
  <si>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</si>
  <si>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</si>
  <si>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</si>
  <si>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</si>
  <si>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</si>
  <si>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</si>
  <si>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</si>
  <si>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</si>
  <si>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</si>
  <si>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</si>
  <si>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</si>
  <si>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</si>
  <si>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</si>
  <si>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</si>
  <si>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</si>
  <si>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</si>
  <si>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</si>
  <si>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</si>
  <si>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</si>
  <si>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</si>
  <si>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</si>
  <si>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</si>
  <si>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</si>
  <si>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</si>
  <si>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</si>
  <si>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</si>
  <si>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</si>
  <si>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</si>
  <si>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</si>
  <si>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</si>
  <si>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</si>
  <si>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</si>
  <si>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</si>
  <si>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</si>
  <si>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</si>
  <si>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</si>
  <si>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</si>
  <si>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</si>
  <si>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</si>
  <si>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</si>
  <si>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</si>
  <si>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</si>
  <si>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</si>
  <si>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</si>
  <si>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</si>
  <si>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</si>
  <si>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</si>
  <si>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</si>
  <si>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</si>
  <si>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</si>
  <si>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</si>
  <si>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</si>
  <si>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</si>
  <si>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</si>
  <si>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</si>
  <si>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</si>
  <si>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</si>
  <si>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</si>
  <si>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</si>
  <si>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</si>
  <si>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</si>
  <si>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</si>
  <si>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</si>
  <si>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</si>
  <si>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</si>
  <si>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</si>
  <si>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</si>
  <si>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</si>
  <si>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</si>
  <si>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</si>
  <si>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</si>
  <si>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</si>
  <si>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</si>
  <si>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</si>
  <si>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</si>
  <si>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</si>
  <si>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</si>
  <si>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</si>
  <si>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</si>
  <si>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</si>
  <si>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</si>
  <si>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</si>
  <si>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</si>
  <si>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</si>
  <si>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</si>
  <si>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</si>
  <si>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</si>
  <si>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</si>
  <si>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</si>
  <si>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</si>
  <si>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</si>
  <si>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</si>
  <si>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</si>
  <si>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</si>
  <si>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</si>
  <si>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</si>
  <si>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</si>
  <si>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</si>
  <si>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</si>
  <si>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</si>
  <si>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</si>
  <si>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</si>
  <si>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</si>
  <si>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</si>
  <si>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</si>
  <si>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</si>
  <si>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</si>
  <si>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</si>
  <si>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</si>
  <si>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</si>
  <si>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</si>
  <si>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</si>
  <si>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</si>
  <si>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</si>
  <si>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</si>
  <si>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</si>
  <si>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</si>
  <si>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</si>
  <si>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</si>
  <si>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</si>
  <si>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</si>
  <si>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</si>
  <si>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</si>
  <si>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</si>
  <si>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</si>
  <si>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</si>
  <si>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</si>
  <si>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</si>
  <si>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</si>
  <si>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</si>
  <si>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</si>
  <si>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</si>
  <si>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</si>
  <si>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</si>
  <si>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</si>
  <si>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</si>
  <si>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</si>
  <si>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</si>
  <si>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</si>
  <si>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</si>
  <si>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</si>
  <si>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</si>
  <si>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</si>
  <si>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</si>
  <si>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</si>
  <si>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</si>
  <si>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</si>
  <si>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</si>
  <si>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</si>
  <si>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</si>
  <si>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</si>
  <si>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</si>
  <si>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</si>
  <si>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</si>
  <si>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</si>
  <si>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</si>
  <si>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</si>
  <si>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</si>
  <si>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</si>
  <si>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</si>
  <si>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</si>
  <si>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</si>
  <si>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</si>
  <si>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</si>
  <si>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</si>
  <si>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</si>
  <si>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</si>
  <si>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</si>
  <si>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</si>
  <si>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</si>
  <si>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</si>
  <si>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</si>
  <si>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</si>
  <si>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</si>
  <si>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</si>
  <si>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</si>
  <si>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</si>
  <si>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</si>
  <si>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</si>
  <si>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</si>
  <si>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</si>
  <si>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</si>
  <si>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</si>
  <si>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</si>
  <si>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</si>
  <si>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</si>
  <si>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</si>
  <si>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</si>
  <si>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</si>
  <si>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</si>
  <si>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</si>
  <si>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</si>
  <si>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</si>
  <si>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</si>
  <si>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</si>
  <si>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</si>
  <si>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</si>
  <si>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</si>
  <si>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</si>
  <si>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</si>
  <si>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</si>
  <si>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</si>
  <si>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</si>
  <si>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</si>
  <si>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</si>
  <si>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</si>
  <si>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</si>
  <si>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</si>
  <si>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</si>
  <si>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</si>
  <si>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</si>
  <si>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</si>
  <si>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</si>
  <si>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</si>
  <si>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</si>
  <si>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</si>
  <si>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</si>
  <si>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</si>
  <si>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</si>
  <si>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</si>
  <si>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</si>
  <si>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</si>
  <si>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</si>
  <si>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</si>
  <si>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</si>
  <si>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</si>
  <si>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</si>
  <si>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</si>
  <si>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</si>
  <si>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</si>
  <si>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</si>
  <si>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</si>
  <si>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</si>
  <si>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</si>
  <si>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</si>
  <si>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</si>
  <si>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</si>
  <si>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</si>
  <si>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</si>
  <si>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</si>
  <si>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</si>
  <si>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</si>
  <si>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</si>
  <si>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</si>
  <si>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</si>
  <si>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</si>
  <si>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</si>
  <si>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</si>
  <si>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</si>
  <si>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</si>
  <si>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</si>
  <si>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</si>
  <si>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</si>
  <si>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</si>
  <si>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</si>
  <si>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</si>
  <si>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</si>
  <si>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</si>
  <si>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</si>
  <si>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</si>
  <si>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</si>
  <si>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</si>
  <si>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</si>
  <si>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</si>
  <si>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</si>
  <si>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</si>
  <si>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</si>
  <si>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</si>
  <si>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</si>
  <si>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</si>
  <si>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</si>
  <si>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</si>
  <si>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</si>
  <si>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</si>
  <si>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</si>
  <si>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</si>
  <si>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</si>
  <si>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</si>
  <si>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</si>
  <si>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</si>
  <si>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</si>
  <si>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</si>
  <si>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</si>
  <si>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</si>
  <si>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</si>
  <si>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</si>
  <si>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</si>
  <si>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</si>
  <si>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</si>
  <si>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</si>
  <si>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</si>
  <si>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</si>
  <si>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</si>
  <si>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</si>
  <si>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</si>
  <si>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</si>
  <si>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</si>
  <si>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</si>
  <si>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</si>
  <si>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</si>
  <si>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</si>
  <si>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</si>
  <si>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</si>
  <si>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</si>
  <si>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</si>
  <si>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</si>
  <si>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</si>
  <si>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</si>
  <si>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</si>
  <si>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</si>
  <si>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</si>
  <si>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</si>
  <si>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</si>
  <si>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</si>
  <si>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</si>
  <si>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</si>
  <si>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</si>
  <si>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</si>
  <si>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</si>
  <si>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</si>
  <si>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</si>
  <si>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</si>
  <si>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</si>
  <si>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</si>
  <si>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</si>
  <si>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</si>
  <si>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</si>
  <si>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</si>
  <si>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</si>
  <si>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</si>
  <si>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</si>
  <si>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</si>
  <si>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</si>
  <si>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</si>
  <si>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</si>
  <si>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</si>
  <si>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</si>
  <si>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</si>
  <si>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</si>
  <si>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</si>
  <si>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</si>
  <si>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</si>
  <si>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</si>
  <si>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</si>
  <si>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</si>
  <si>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</si>
  <si>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</si>
  <si>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</si>
  <si>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</si>
  <si>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</si>
  <si>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</si>
  <si>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</si>
  <si>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</si>
  <si>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</si>
  <si>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</si>
  <si>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</si>
  <si>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</si>
  <si>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</si>
  <si>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</si>
  <si>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</si>
  <si>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</si>
  <si>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</si>
  <si>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</si>
  <si>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</si>
  <si>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</si>
  <si>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</si>
  <si>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</si>
  <si>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</si>
  <si>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</si>
  <si>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</si>
  <si>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</si>
  <si>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</si>
  <si>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</si>
  <si>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</si>
  <si>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</si>
  <si>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</si>
  <si>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</si>
  <si>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</si>
  <si>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</si>
  <si>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</si>
  <si>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</si>
  <si>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</si>
  <si>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</si>
  <si>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</si>
  <si>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</si>
  <si>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</si>
  <si>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</si>
  <si>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</si>
  <si>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</si>
  <si>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</si>
  <si>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</si>
  <si>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</si>
  <si>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</si>
  <si>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</si>
  <si>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</si>
  <si>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</si>
  <si>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</si>
  <si>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</si>
  <si>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</si>
  <si>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</si>
  <si>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</si>
  <si>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</si>
  <si>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</si>
  <si>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</si>
  <si>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</si>
  <si>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</si>
  <si>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</si>
  <si>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</si>
  <si>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</si>
  <si>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</si>
  <si>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</si>
  <si>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</si>
  <si>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</si>
  <si>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</si>
  <si>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</si>
  <si>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</si>
  <si>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</si>
  <si>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</si>
  <si>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</si>
  <si>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</si>
  <si>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</si>
  <si>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</si>
  <si>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</si>
  <si>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</si>
  <si>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</si>
  <si>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</si>
  <si>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</si>
  <si>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</si>
  <si>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</si>
  <si>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</si>
  <si>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</si>
  <si>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</si>
  <si>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</si>
  <si>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</si>
  <si>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</si>
  <si>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</si>
  <si>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</si>
  <si>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</si>
  <si>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</si>
  <si>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</si>
  <si>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</si>
  <si>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</si>
  <si>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</si>
  <si>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</si>
  <si>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</si>
  <si>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</si>
  <si>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</si>
  <si>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</si>
  <si>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</si>
  <si>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</si>
  <si>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</si>
  <si>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</si>
  <si>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</si>
  <si>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</si>
  <si>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</si>
  <si>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</si>
  <si>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</si>
  <si>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</si>
  <si>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</si>
  <si>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</si>
  <si>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</si>
  <si>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</si>
  <si>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</si>
  <si>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</si>
  <si>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</si>
  <si>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</si>
  <si>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</si>
  <si>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</si>
  <si>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</si>
  <si>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</si>
  <si>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</si>
  <si>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</si>
  <si>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</si>
  <si>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</si>
  <si>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</si>
  <si>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</si>
  <si>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</si>
  <si>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</si>
  <si>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</si>
  <si>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</si>
  <si>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</si>
  <si>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</si>
  <si>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</si>
  <si>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</si>
  <si>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</si>
  <si>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</si>
  <si>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</si>
  <si>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</si>
  <si>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</si>
  <si>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</si>
  <si>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</si>
  <si>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</si>
  <si>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</si>
  <si>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</si>
  <si>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</si>
  <si>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</si>
  <si>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</si>
  <si>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</si>
  <si>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</si>
  <si>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</si>
  <si>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</si>
  <si>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</si>
  <si>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</si>
  <si>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</si>
  <si>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</si>
  <si>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</si>
  <si>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</si>
  <si>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</si>
  <si>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</si>
  <si>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</si>
  <si>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</si>
  <si>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</si>
  <si>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</si>
  <si>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</si>
  <si>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</si>
  <si>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</si>
  <si>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</si>
  <si>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</si>
  <si>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</si>
  <si>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</si>
  <si>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</si>
  <si>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</si>
  <si>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</si>
  <si>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</si>
  <si>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</si>
  <si>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</si>
  <si>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</si>
  <si>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</si>
  <si>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</si>
  <si>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</si>
  <si>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</si>
  <si>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</si>
  <si>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</si>
  <si>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</si>
  <si>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</si>
  <si>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</si>
  <si>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</si>
  <si>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</si>
  <si>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</si>
  <si>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</si>
  <si>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</si>
  <si>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</si>
  <si>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</si>
  <si>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</si>
  <si>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</si>
  <si>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</si>
  <si>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</si>
  <si>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</si>
  <si>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</si>
  <si>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</si>
  <si>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</si>
  <si>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</si>
  <si>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</si>
  <si>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</si>
  <si>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</si>
  <si>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</si>
  <si>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</si>
  <si>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</si>
  <si>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</si>
  <si>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</si>
  <si>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</si>
  <si>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</si>
  <si>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</si>
  <si>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</si>
  <si>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</si>
  <si>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</si>
  <si>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</si>
  <si>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</si>
  <si>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</si>
  <si>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</si>
  <si>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</si>
  <si>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</si>
  <si>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</si>
  <si>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</si>
  <si>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</si>
  <si>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</si>
  <si>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</si>
  <si>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</si>
  <si>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</si>
  <si>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</si>
  <si>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</si>
  <si>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</si>
  <si>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</si>
  <si>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</si>
  <si>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</si>
  <si>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</si>
  <si>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</si>
  <si>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</si>
  <si>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</si>
  <si>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</si>
  <si>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</si>
  <si>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</si>
  <si>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</si>
  <si>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</si>
  <si>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</si>
  <si>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</si>
  <si>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</si>
  <si>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</si>
  <si>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</si>
  <si>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</si>
  <si>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</si>
  <si>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</si>
  <si>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</si>
  <si>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</si>
  <si>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</si>
  <si>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</si>
  <si>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</si>
  <si>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</si>
  <si>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</si>
  <si>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</si>
  <si>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</si>
  <si>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</si>
  <si>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</si>
  <si>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</si>
  <si>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</si>
  <si>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</si>
  <si>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</si>
  <si>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</si>
  <si>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</si>
  <si>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</si>
  <si>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</si>
  <si>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</si>
  <si>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</si>
  <si>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</si>
  <si>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</si>
  <si>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</si>
  <si>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</si>
  <si>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</si>
  <si>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</si>
  <si>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</si>
  <si>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</si>
  <si>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</si>
  <si>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</si>
  <si>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</si>
  <si>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</si>
  <si>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</si>
  <si>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</si>
  <si>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</si>
  <si>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</si>
  <si>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</si>
  <si>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</si>
  <si>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</si>
  <si>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</si>
  <si>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</si>
  <si>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</si>
  <si>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</si>
  <si>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</si>
  <si>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</si>
  <si>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</si>
  <si>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</si>
  <si>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</si>
  <si>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</si>
  <si>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</si>
  <si>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</si>
  <si>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</si>
  <si>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</si>
  <si>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</si>
  <si>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</si>
  <si>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</si>
  <si>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</si>
  <si>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</si>
  <si>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</si>
  <si>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</si>
  <si>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</si>
  <si>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</si>
  <si>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</si>
  <si>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</si>
  <si>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</si>
  <si>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</si>
  <si>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</si>
  <si>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</si>
  <si>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</si>
  <si>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</si>
  <si>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</si>
  <si>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</si>
  <si>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</si>
  <si>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</si>
  <si>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</si>
  <si>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</si>
  <si>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</si>
  <si>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</si>
  <si>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</si>
  <si>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</si>
  <si>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</si>
  <si>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</si>
  <si>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</si>
  <si>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</si>
  <si>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</si>
  <si>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</si>
  <si>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</si>
  <si>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</si>
  <si>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</si>
  <si>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</si>
  <si>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</si>
  <si>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</si>
  <si>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</si>
  <si>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</si>
  <si>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</si>
  <si>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</si>
  <si>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</si>
  <si>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</si>
  <si>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</si>
  <si>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</si>
  <si>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</si>
  <si>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</si>
  <si>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</si>
  <si>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</si>
  <si>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</si>
  <si>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</si>
  <si>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</si>
  <si>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</si>
  <si>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</si>
  <si>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</si>
  <si>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</si>
  <si>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</si>
  <si>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</si>
  <si>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</si>
  <si>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</si>
  <si>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</si>
  <si>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</si>
  <si>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</si>
  <si>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</si>
  <si>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</si>
  <si>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</si>
  <si>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</si>
  <si>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</si>
  <si>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</si>
  <si>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</si>
  <si>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</si>
  <si>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</si>
  <si>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</si>
  <si>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</si>
  <si>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</si>
  <si>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</si>
  <si>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</si>
  <si>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</si>
  <si>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</si>
  <si>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</si>
  <si>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</si>
  <si>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</si>
  <si>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</si>
  <si>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</si>
  <si>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</si>
  <si>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</si>
  <si>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</si>
  <si>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</si>
  <si>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</si>
  <si>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</si>
  <si>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</si>
  <si>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</si>
  <si>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</si>
  <si>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</si>
  <si>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</si>
  <si>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</si>
  <si>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</si>
  <si>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</si>
  <si>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</si>
  <si>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</si>
  <si>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</si>
  <si>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</si>
  <si>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</si>
  <si>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</si>
  <si>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</si>
  <si>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</si>
  <si>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</si>
  <si>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</si>
  <si>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</si>
  <si>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</si>
  <si>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</si>
  <si>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</si>
  <si>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</si>
  <si>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</si>
  <si>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</si>
  <si>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</si>
  <si>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</si>
  <si>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</si>
  <si>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</si>
  <si>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</si>
  <si>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</si>
  <si>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</si>
  <si>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</si>
  <si>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</si>
  <si>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</si>
  <si>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</si>
  <si>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</si>
  <si>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</si>
  <si>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</si>
  <si>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</si>
  <si>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</si>
  <si>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</si>
  <si>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</si>
  <si>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</si>
  <si>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</si>
  <si>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</si>
  <si>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</si>
  <si>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</si>
  <si>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</si>
  <si>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</si>
  <si>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</si>
  <si>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</si>
  <si>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</si>
  <si>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</si>
  <si>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</si>
  <si>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</si>
  <si>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</si>
  <si>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</si>
  <si>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</si>
  <si>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</si>
  <si>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</si>
  <si>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</si>
  <si>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</si>
  <si>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</si>
  <si>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</si>
  <si>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</si>
  <si>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</si>
  <si>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</si>
  <si>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</si>
  <si>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</si>
  <si>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</si>
  <si>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</si>
  <si>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</si>
  <si>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</si>
  <si>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</si>
  <si>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</si>
  <si>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</si>
  <si>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</si>
  <si>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</si>
  <si>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</si>
  <si>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</si>
  <si>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</si>
  <si>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</si>
  <si>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</si>
  <si>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</si>
  <si>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</si>
  <si>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</si>
  <si>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</si>
  <si>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</si>
  <si>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</si>
  <si>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</si>
  <si>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</si>
  <si>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</si>
  <si>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</si>
  <si>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</si>
  <si>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</si>
  <si>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</si>
  <si>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</si>
  <si>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</si>
  <si>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</si>
  <si>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</si>
  <si>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</si>
  <si>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</si>
  <si>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</si>
  <si>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</si>
  <si>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</si>
  <si>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</si>
  <si>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</si>
  <si>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</si>
  <si>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</si>
  <si>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</si>
  <si>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</si>
  <si>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</si>
  <si>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</si>
  <si>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</si>
  <si>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</si>
  <si>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</si>
  <si>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</si>
  <si>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</si>
  <si>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</si>
  <si>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</si>
  <si>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</si>
  <si>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</si>
  <si>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</si>
  <si>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</si>
  <si>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</si>
  <si>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</si>
  <si>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</si>
  <si>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</si>
  <si>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</si>
  <si>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</si>
  <si>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</si>
  <si>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</si>
  <si>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</si>
  <si>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</si>
  <si>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</si>
  <si>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</si>
  <si>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</si>
  <si>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</si>
  <si>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</si>
  <si>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</si>
  <si>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</si>
  <si>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</si>
  <si>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</si>
  <si>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</si>
  <si>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</si>
  <si>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</si>
  <si>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</si>
  <si>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</si>
  <si>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</si>
  <si>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</si>
  <si>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</si>
  <si>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</si>
  <si>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</si>
  <si>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</si>
  <si>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</si>
  <si>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</si>
  <si>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</si>
  <si>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</si>
  <si>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</si>
  <si>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</si>
  <si>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</si>
  <si>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</si>
  <si>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</si>
  <si>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</si>
  <si>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</si>
  <si>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</si>
  <si>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</si>
  <si>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</si>
  <si>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</si>
  <si>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</si>
  <si>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</si>
  <si>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</si>
  <si>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</si>
  <si>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</si>
  <si>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</si>
  <si>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</si>
  <si>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</si>
  <si>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</si>
  <si>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</si>
  <si>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</si>
  <si>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</si>
  <si>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</si>
  <si>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</si>
  <si>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</si>
  <si>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</si>
  <si>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</si>
  <si>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</si>
  <si>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</si>
  <si>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</si>
  <si>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</si>
  <si>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</si>
  <si>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</si>
  <si>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</si>
  <si>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</si>
  <si>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</si>
  <si>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</si>
  <si>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</si>
  <si>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</si>
  <si>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</si>
  <si>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</si>
  <si>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</si>
  <si>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</si>
  <si>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</si>
  <si>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</si>
  <si>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</si>
  <si>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</si>
  <si>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</si>
  <si>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</si>
  <si>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</si>
  <si>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</si>
  <si>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</si>
  <si>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</si>
  <si>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</si>
  <si>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</si>
  <si>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</si>
  <si>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</si>
  <si>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</si>
  <si>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</si>
  <si>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</si>
  <si>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</si>
  <si>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</si>
  <si>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</si>
  <si>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</si>
  <si>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</si>
  <si>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</si>
  <si>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</si>
  <si>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</si>
  <si>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</si>
  <si>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</si>
  <si>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</si>
  <si>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</si>
  <si>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</si>
  <si>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</si>
  <si>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</si>
  <si>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</si>
  <si>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</si>
  <si>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</si>
  <si>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</si>
  <si>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</si>
  <si>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</si>
  <si>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</si>
  <si>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</si>
  <si>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</si>
  <si>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</si>
  <si>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</si>
  <si>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</si>
  <si>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</si>
  <si>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</si>
  <si>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</si>
  <si>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</si>
  <si>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</si>
  <si>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</si>
  <si>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</si>
  <si>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</si>
  <si>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</si>
  <si>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</si>
  <si>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</si>
  <si>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</si>
  <si>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</si>
  <si>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</si>
  <si>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</si>
  <si>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</si>
  <si>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</si>
  <si>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</si>
  <si>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</si>
  <si>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</si>
  <si>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</si>
  <si>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</si>
  <si>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</si>
  <si>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</si>
  <si>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</si>
  <si>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</si>
  <si>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</si>
  <si>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</si>
  <si>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</si>
  <si>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</si>
  <si>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</si>
  <si>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</si>
  <si>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</si>
  <si>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</si>
  <si>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</si>
  <si>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</si>
  <si>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</si>
  <si>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</si>
  <si>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</si>
  <si>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</si>
  <si>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</si>
  <si>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</si>
  <si>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</si>
  <si>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</si>
  <si>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</si>
  <si>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</si>
  <si>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</si>
  <si>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</si>
  <si>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</si>
  <si>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</si>
  <si>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</si>
  <si>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</si>
  <si>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</si>
  <si>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</si>
  <si>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</si>
  <si>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</si>
  <si>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</si>
  <si>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</si>
  <si>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</si>
  <si>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</si>
  <si>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</si>
  <si>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</si>
  <si>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</si>
  <si>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</si>
  <si>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</si>
  <si>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</si>
  <si>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</si>
  <si>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</si>
  <si>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</si>
  <si>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</si>
  <si>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</si>
  <si>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</si>
  <si>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</si>
  <si>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</si>
  <si>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</si>
  <si>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</si>
  <si>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</si>
  <si>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</si>
  <si>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</si>
  <si>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</si>
  <si>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</si>
  <si>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</si>
  <si>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</si>
  <si>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</si>
  <si>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</si>
  <si>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</si>
  <si>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</si>
  <si>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</si>
  <si>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</si>
  <si>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</si>
  <si>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</si>
  <si>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</si>
  <si>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</si>
  <si>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</si>
  <si>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</si>
  <si>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</si>
  <si>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</si>
  <si>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</si>
  <si>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</si>
  <si>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</si>
  <si>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</si>
  <si>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</si>
  <si>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</si>
  <si>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</si>
  <si>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</si>
  <si>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</si>
  <si>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</si>
  <si>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</si>
  <si>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</si>
  <si>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</si>
  <si>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</si>
  <si>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</si>
  <si>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</si>
  <si>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</si>
  <si>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</si>
  <si>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</si>
  <si>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</si>
  <si>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</si>
  <si>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</si>
  <si>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</si>
  <si>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</si>
  <si>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</si>
  <si>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</si>
  <si>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</si>
  <si>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</si>
  <si>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</si>
  <si>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</si>
  <si>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</si>
  <si>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</si>
  <si>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</si>
  <si>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</si>
  <si>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</si>
  <si>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</si>
  <si>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</si>
  <si>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</si>
  <si>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</si>
  <si>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</si>
  <si>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</si>
  <si>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</si>
  <si>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</si>
  <si>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</si>
  <si>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</si>
  <si>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</si>
  <si>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</si>
  <si>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</si>
  <si>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</si>
  <si>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</si>
  <si>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</si>
  <si>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</si>
  <si>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</si>
  <si>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</si>
  <si>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</si>
  <si>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</si>
  <si>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</si>
  <si>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</si>
  <si>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</si>
  <si>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</si>
  <si>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</si>
  <si>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</si>
  <si>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</si>
  <si>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</si>
  <si>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</si>
  <si>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</si>
  <si>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</si>
  <si>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</si>
  <si>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</si>
  <si>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</si>
  <si>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</si>
  <si>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</si>
  <si>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</si>
  <si>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</si>
  <si>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</si>
  <si>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</si>
  <si>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</si>
  <si>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</si>
  <si>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</si>
  <si>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</si>
  <si>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</si>
  <si>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</si>
  <si>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</si>
  <si>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</si>
  <si>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</si>
  <si>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</si>
  <si>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</si>
  <si>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</si>
  <si>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</si>
  <si>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</si>
  <si>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</si>
  <si>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</si>
  <si>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</si>
  <si>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</si>
  <si>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</si>
  <si>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</si>
  <si>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</si>
  <si>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</si>
  <si>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</si>
  <si>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</si>
  <si>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</si>
  <si>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</si>
  <si>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</si>
  <si>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</si>
  <si>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</si>
  <si>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</si>
  <si>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</si>
  <si>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</si>
  <si>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</si>
  <si>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</si>
  <si>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</si>
  <si>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</si>
  <si>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</si>
  <si>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</si>
  <si>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</si>
  <si>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</si>
  <si>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</si>
  <si>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</si>
  <si>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</si>
  <si>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</si>
  <si>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</si>
  <si>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</si>
  <si>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</si>
  <si>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</si>
  <si>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</si>
  <si>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</si>
  <si>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</si>
  <si>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</si>
  <si>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</si>
  <si>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</si>
  <si>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</si>
  <si>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</si>
  <si>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</si>
  <si>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</si>
  <si>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</si>
  <si>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</si>
  <si>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</si>
  <si>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</si>
  <si>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</si>
  <si>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</si>
  <si>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</si>
  <si>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</si>
  <si>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</si>
  <si>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</si>
  <si>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</si>
  <si>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</si>
  <si>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</si>
  <si>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</si>
  <si>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</si>
  <si>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</si>
  <si>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</si>
  <si>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</si>
  <si>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</si>
  <si>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</si>
  <si>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</si>
  <si>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</si>
  <si>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</si>
  <si>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</si>
  <si>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</si>
  <si>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</si>
  <si>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</si>
  <si>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</si>
  <si>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</si>
  <si>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</si>
  <si>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</si>
  <si>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</si>
  <si>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</si>
  <si>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</si>
  <si>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</si>
  <si>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</si>
  <si>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</si>
  <si>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</si>
  <si>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</si>
  <si>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</si>
  <si>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</si>
  <si>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</si>
  <si>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</si>
  <si>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</si>
  <si>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</si>
  <si>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</si>
  <si>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</si>
  <si>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</si>
  <si>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</si>
  <si>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</si>
  <si>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</si>
  <si>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</si>
  <si>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</si>
  <si>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</si>
  <si>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</si>
  <si>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</si>
  <si>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</si>
  <si>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</si>
  <si>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</si>
  <si>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</si>
  <si>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</si>
  <si>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</si>
  <si>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</si>
  <si>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</si>
  <si>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</si>
  <si>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</si>
  <si>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</si>
  <si>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</si>
  <si>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</si>
  <si>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</si>
  <si>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</si>
  <si>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</si>
  <si>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</si>
  <si>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</si>
  <si>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</si>
  <si>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</si>
  <si>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</si>
  <si>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</si>
  <si>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</si>
  <si>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</si>
  <si>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</si>
  <si>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</si>
  <si>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</si>
  <si>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</si>
  <si>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</si>
  <si>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</si>
  <si>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</si>
  <si>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</si>
  <si>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</si>
  <si>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</si>
  <si>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</si>
  <si>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</si>
  <si>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</si>
  <si>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</si>
  <si>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</si>
  <si>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</si>
  <si>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</si>
  <si>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</si>
  <si>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</si>
  <si>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</si>
  <si>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</si>
  <si>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</si>
  <si>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</si>
  <si>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</si>
  <si>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</si>
  <si>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</si>
  <si>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</si>
  <si>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</si>
  <si>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</si>
  <si>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</si>
  <si>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</si>
  <si>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</si>
  <si>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</si>
  <si>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</si>
  <si>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</si>
  <si>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</si>
  <si>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</si>
  <si>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</si>
  <si>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</si>
  <si>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</si>
  <si>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</si>
  <si>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</si>
  <si>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</si>
  <si>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</si>
  <si>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</si>
  <si>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</si>
  <si>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</si>
  <si>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</si>
  <si>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</si>
  <si>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</si>
  <si>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</si>
  <si>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</si>
  <si>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</si>
  <si>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</si>
  <si>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</si>
  <si>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</si>
  <si>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</si>
  <si>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</si>
  <si>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</si>
  <si>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</si>
  <si>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</si>
  <si>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</si>
  <si>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</si>
  <si>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</si>
  <si>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</si>
  <si>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</si>
  <si>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</si>
  <si>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</si>
  <si>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</si>
  <si>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</si>
  <si>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</si>
  <si>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</si>
  <si>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</si>
  <si>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</si>
  <si>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</si>
  <si>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</si>
  <si>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</si>
  <si>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</si>
  <si>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</si>
  <si>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</si>
  <si>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</si>
  <si>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</si>
  <si>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</si>
  <si>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</si>
  <si>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</si>
  <si>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</si>
  <si>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</si>
  <si>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</si>
  <si>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</si>
  <si>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</si>
  <si>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</si>
  <si>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</si>
  <si>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</si>
  <si>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</si>
  <si>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</si>
  <si>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</si>
  <si>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</si>
  <si>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</si>
  <si>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</si>
  <si>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</si>
  <si>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</si>
  <si>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</si>
  <si>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</si>
  <si>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</si>
  <si>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</si>
  <si>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</si>
  <si>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</si>
  <si>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</si>
  <si>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</si>
  <si>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</si>
  <si>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</si>
  <si>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</si>
  <si>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</si>
  <si>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</si>
  <si>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</si>
  <si>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</si>
  <si>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</si>
  <si>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</si>
  <si>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</si>
  <si>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</si>
  <si>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</si>
  <si>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</si>
  <si>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</si>
  <si>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</si>
  <si>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</si>
  <si>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</si>
  <si>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</si>
  <si>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</si>
  <si>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</si>
  <si>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</si>
  <si>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</si>
  <si>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</si>
  <si>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</si>
  <si>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</si>
  <si>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</si>
  <si>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</si>
  <si>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</si>
  <si>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</si>
  <si>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</si>
  <si>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</si>
  <si>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</si>
  <si>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</si>
  <si>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</si>
  <si>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</si>
  <si>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</si>
  <si>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</si>
  <si>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</si>
  <si>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</si>
  <si>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</si>
  <si>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</si>
  <si>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</si>
  <si>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</si>
  <si>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</si>
  <si>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</si>
  <si>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</si>
  <si>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</si>
  <si>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</si>
  <si>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</si>
  <si>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</si>
  <si>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</si>
  <si>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</si>
  <si>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</si>
  <si>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</si>
  <si>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</si>
  <si>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</si>
  <si>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</si>
  <si>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</si>
  <si>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</si>
  <si>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</si>
  <si>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</si>
  <si>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</si>
  <si>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</si>
  <si>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</si>
  <si>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</si>
  <si>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</si>
  <si>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</si>
  <si>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</si>
  <si>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</si>
  <si>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</si>
  <si>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</si>
  <si>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</si>
  <si>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</si>
  <si>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</si>
  <si>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</si>
  <si>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</si>
  <si>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</si>
  <si>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</si>
  <si>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</si>
  <si>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</si>
  <si>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</si>
  <si>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</si>
  <si>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</si>
  <si>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</si>
  <si>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</si>
  <si>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</si>
  <si>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</si>
  <si>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</si>
  <si>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</si>
  <si>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</si>
  <si>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</si>
  <si>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</si>
  <si>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</si>
  <si>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</si>
  <si>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</si>
  <si>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</si>
  <si>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</si>
  <si>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</si>
  <si>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</si>
  <si>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</si>
  <si>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</si>
  <si>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</si>
  <si>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</si>
  <si>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</si>
  <si>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</si>
  <si>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</si>
  <si>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</si>
  <si>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</si>
  <si>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</si>
  <si>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</si>
  <si>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</si>
  <si>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</si>
  <si>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</si>
  <si>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</si>
  <si>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</si>
  <si>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</si>
  <si>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</si>
  <si>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</si>
  <si>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</si>
  <si>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</si>
  <si>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</si>
  <si>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</si>
  <si>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</si>
  <si>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</si>
  <si>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</si>
  <si>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</si>
  <si>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</si>
  <si>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</si>
  <si>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</si>
  <si>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</si>
  <si>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</si>
  <si>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</si>
  <si>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</si>
  <si>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</si>
  <si>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</si>
  <si>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</si>
  <si>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</si>
  <si>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</si>
  <si>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</si>
  <si>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</si>
  <si>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</si>
  <si>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</si>
  <si>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</si>
  <si>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</si>
  <si>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</si>
  <si>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</si>
  <si>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</si>
  <si>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</si>
  <si>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</si>
  <si>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</si>
  <si>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</si>
  <si>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</si>
  <si>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</si>
  <si>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</si>
  <si>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</si>
  <si>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</si>
  <si>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</si>
  <si>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</si>
  <si>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</si>
  <si>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</si>
  <si>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</si>
  <si>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</si>
  <si>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</si>
  <si>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</si>
  <si>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</si>
  <si>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</si>
  <si>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</si>
  <si>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</si>
  <si>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</si>
  <si>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</si>
  <si>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</si>
  <si>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</si>
  <si>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</si>
  <si>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</si>
  <si>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</si>
  <si>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</si>
  <si>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</si>
  <si>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</si>
  <si>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</si>
  <si>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</si>
  <si>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</si>
  <si>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</si>
  <si>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</si>
  <si>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</si>
  <si>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</si>
  <si>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</si>
  <si>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</si>
  <si>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</si>
  <si>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</si>
  <si>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</si>
  <si>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</si>
  <si>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</si>
  <si>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</si>
  <si>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</si>
  <si>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</si>
  <si>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</si>
  <si>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</si>
  <si>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</si>
  <si>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</si>
  <si>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</si>
  <si>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</si>
  <si>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</si>
  <si>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</si>
  <si>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</si>
  <si>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</si>
  <si>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</si>
  <si>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</si>
  <si>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</si>
  <si>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</si>
  <si>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</si>
  <si>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</si>
  <si>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</si>
  <si>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</si>
  <si>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</si>
  <si>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</si>
  <si>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</si>
  <si>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</si>
  <si>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</si>
  <si>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</si>
  <si>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</si>
  <si>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</si>
  <si>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</si>
  <si>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</si>
  <si>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</si>
  <si>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</si>
  <si>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</si>
  <si>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</si>
  <si>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</si>
  <si>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</si>
  <si>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</si>
  <si>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</si>
  <si>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</si>
  <si>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</si>
  <si>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</si>
  <si>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</si>
  <si>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</si>
  <si>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</si>
  <si>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</si>
  <si>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</si>
  <si>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</si>
  <si>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</si>
  <si>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</si>
  <si>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</si>
  <si>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</si>
  <si>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</si>
  <si>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</si>
  <si>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</si>
  <si>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</si>
  <si>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</si>
  <si>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</si>
  <si>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</si>
  <si>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</si>
  <si>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</si>
  <si>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</si>
  <si>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</si>
  <si>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</si>
  <si>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</si>
  <si>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</si>
  <si>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</si>
  <si>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</si>
  <si>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</si>
  <si>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</si>
  <si>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</si>
  <si>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</si>
  <si>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</si>
  <si>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</si>
  <si>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</si>
  <si>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</si>
  <si>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</si>
  <si>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</si>
  <si>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</si>
  <si>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</si>
  <si>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</si>
  <si>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</si>
  <si>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</si>
  <si>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</si>
  <si>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</si>
  <si>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</si>
  <si>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</si>
  <si>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</si>
  <si>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</si>
  <si>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</si>
  <si>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</si>
  <si>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</si>
  <si>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</si>
  <si>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</si>
  <si>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</si>
  <si>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</si>
  <si>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</si>
  <si>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</si>
  <si>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</si>
  <si>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</si>
  <si>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</si>
  <si>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</si>
  <si>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</si>
  <si>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</si>
  <si>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</si>
  <si>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</si>
  <si>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</si>
  <si>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</si>
  <si>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</si>
  <si>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</si>
  <si>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</si>
  <si>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</si>
  <si>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</si>
  <si>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</si>
  <si>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</si>
  <si>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</si>
  <si>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</si>
  <si>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</si>
  <si>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</si>
  <si>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</si>
  <si>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</si>
  <si>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</si>
  <si>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</si>
  <si>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</si>
  <si>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</si>
  <si>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</si>
  <si>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</si>
  <si>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</si>
  <si>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</si>
  <si>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</si>
  <si>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</si>
  <si>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</si>
  <si>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</si>
  <si>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</si>
  <si>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</si>
  <si>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</si>
  <si>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</si>
  <si>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</si>
  <si>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</si>
  <si>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</si>
  <si>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</si>
  <si>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</si>
  <si>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</si>
  <si>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</si>
  <si>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</si>
  <si>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</si>
  <si>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</si>
  <si>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</si>
  <si>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</si>
  <si>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</si>
  <si>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</si>
  <si>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</si>
  <si>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</si>
  <si>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</si>
  <si>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</si>
  <si>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</si>
  <si>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</si>
  <si>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</si>
  <si>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</si>
  <si>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</si>
  <si>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</si>
  <si>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</si>
  <si>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</si>
  <si>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</si>
  <si>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</si>
  <si>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</si>
  <si>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</si>
  <si>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</si>
  <si>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</si>
  <si>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</si>
  <si>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</si>
  <si>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</si>
  <si>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</si>
  <si>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</si>
  <si>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</si>
  <si>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</si>
  <si>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</si>
  <si>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</si>
  <si>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</si>
  <si>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</si>
  <si>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</si>
  <si>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</si>
  <si>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</si>
  <si>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</si>
  <si>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</si>
  <si>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</si>
  <si>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</si>
  <si>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</si>
  <si>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</si>
  <si>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</si>
  <si>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</si>
  <si>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</si>
  <si>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</si>
  <si>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</si>
  <si>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</si>
  <si>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</si>
  <si>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</si>
  <si>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</si>
  <si>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</si>
  <si>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</si>
  <si>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</si>
  <si>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</si>
  <si>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</si>
  <si>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</si>
  <si>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</si>
  <si>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</si>
  <si>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</si>
  <si>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</si>
  <si>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</si>
  <si>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</si>
  <si>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</si>
  <si>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</si>
  <si>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</si>
  <si>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</si>
  <si>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</si>
  <si>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</si>
  <si>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</si>
  <si>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</si>
  <si>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</si>
  <si>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</si>
  <si>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</si>
  <si>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</si>
  <si>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</si>
  <si>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</si>
  <si>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</si>
  <si>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</si>
  <si>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</si>
  <si>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</si>
  <si>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</si>
  <si>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</si>
  <si>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</si>
  <si>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</si>
  <si>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</si>
  <si>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</si>
  <si>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</si>
  <si>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</si>
  <si>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</si>
  <si>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</si>
  <si>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</si>
  <si>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</si>
  <si>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</si>
  <si>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</si>
  <si>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</si>
  <si>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</si>
  <si>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</si>
  <si>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</si>
  <si>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</si>
  <si>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</si>
  <si>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</si>
  <si>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</si>
  <si>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</si>
  <si>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</si>
  <si>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</si>
  <si>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</si>
  <si>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</si>
  <si>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</si>
  <si>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</si>
  <si>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</si>
  <si>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</si>
  <si>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</si>
  <si>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</si>
  <si>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</si>
  <si>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</si>
  <si>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</si>
  <si>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</si>
  <si>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</si>
  <si>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</si>
  <si>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</si>
  <si>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</si>
  <si>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</si>
  <si>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</si>
  <si>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</si>
  <si>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</si>
  <si>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</si>
  <si>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</si>
  <si>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</si>
  <si>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</si>
  <si>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</si>
  <si>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</si>
  <si>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</si>
  <si>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</si>
  <si>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</si>
  <si>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</si>
  <si>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</si>
  <si>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</si>
  <si>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</si>
  <si>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</si>
  <si>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</si>
  <si>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</si>
  <si>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</si>
  <si>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</si>
  <si>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</si>
  <si>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</si>
  <si>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</si>
  <si>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</si>
  <si>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</si>
  <si>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</si>
  <si>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</si>
  <si>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</si>
  <si>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</si>
  <si>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</si>
  <si>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</si>
  <si>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</si>
  <si>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</si>
  <si>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</si>
  <si>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</si>
  <si>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</si>
  <si>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</si>
  <si>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</si>
  <si>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</si>
  <si>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</si>
  <si>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</si>
  <si>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</si>
  <si>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</si>
  <si>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</si>
  <si>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</si>
  <si>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</si>
  <si>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</si>
  <si>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</si>
  <si>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</si>
  <si>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</si>
  <si>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</si>
  <si>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</si>
  <si>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</si>
  <si>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</si>
  <si>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</si>
  <si>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</si>
  <si>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</si>
  <si>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</si>
  <si>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</si>
  <si>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</si>
  <si>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</si>
  <si>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</si>
  <si>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</si>
  <si>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</si>
  <si>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</si>
  <si>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</si>
  <si>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</si>
  <si>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</si>
  <si>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</si>
  <si>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</si>
  <si>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</si>
  <si>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</si>
  <si>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</si>
  <si>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</si>
  <si>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</si>
  <si>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</si>
  <si>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</si>
  <si>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</si>
  <si>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</si>
  <si>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</si>
  <si>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</si>
  <si>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</si>
  <si>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</si>
  <si>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</si>
  <si>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</si>
  <si>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</si>
  <si>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</si>
  <si>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</si>
  <si>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</si>
  <si>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</si>
  <si>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</si>
  <si>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</si>
  <si>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</si>
  <si>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</si>
  <si>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</si>
  <si>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</si>
  <si>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</si>
  <si>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</si>
  <si>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</si>
  <si>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</si>
  <si>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</si>
  <si>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</si>
  <si>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</si>
  <si>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</si>
  <si>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</si>
  <si>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</si>
  <si>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</si>
  <si>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</si>
  <si>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</si>
  <si>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</si>
  <si>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</si>
  <si>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</si>
  <si>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</si>
  <si>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</si>
  <si>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</si>
  <si>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</si>
  <si>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</si>
  <si>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</si>
  <si>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</si>
  <si>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</si>
  <si>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</si>
  <si>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</si>
  <si>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</si>
  <si>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</si>
  <si>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</si>
  <si>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</si>
  <si>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</si>
  <si>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</si>
  <si>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</si>
  <si>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</si>
  <si>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</si>
  <si>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</si>
  <si>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</si>
  <si>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</si>
  <si>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</si>
  <si>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</si>
  <si>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</si>
  <si>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</si>
  <si>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</si>
  <si>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</si>
  <si>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</si>
  <si>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</si>
  <si>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</si>
  <si>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</si>
  <si>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</si>
  <si>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</si>
  <si>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</si>
  <si>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</si>
  <si>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</si>
  <si>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</si>
  <si>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</si>
  <si>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</si>
  <si>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</si>
  <si>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</si>
  <si>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</si>
  <si>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</si>
  <si>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</si>
  <si>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</si>
  <si>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</si>
  <si>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</si>
  <si>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</si>
  <si>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</si>
  <si>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</si>
  <si>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</si>
  <si>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</si>
  <si>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</si>
  <si>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</si>
  <si>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</si>
  <si>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</si>
  <si>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</si>
  <si>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</si>
  <si>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</si>
  <si>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</si>
  <si>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</si>
  <si>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</si>
  <si>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</si>
  <si>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</si>
  <si>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</si>
  <si>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</si>
  <si>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</si>
  <si>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</si>
  <si>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</si>
  <si>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</si>
  <si>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</si>
  <si>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</si>
  <si>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</si>
  <si>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</si>
  <si>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</si>
  <si>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</si>
  <si>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</si>
  <si>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</si>
  <si>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</si>
  <si>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</si>
  <si>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</si>
  <si>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</si>
  <si>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</si>
  <si>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</si>
  <si>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</si>
  <si>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</si>
  <si>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</si>
  <si>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</si>
  <si>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</si>
  <si>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</si>
  <si>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</si>
  <si>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</si>
  <si>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</si>
  <si>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</si>
  <si>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</si>
  <si>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</si>
  <si>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</si>
  <si>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</si>
  <si>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</si>
  <si>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</si>
  <si>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</si>
  <si>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</si>
  <si>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</si>
  <si>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</si>
  <si>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</si>
  <si>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</si>
  <si>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</si>
  <si>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</si>
  <si>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</si>
  <si>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</si>
  <si>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</si>
  <si>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</si>
  <si>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</si>
  <si>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</si>
  <si>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</si>
  <si>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</si>
  <si>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</si>
  <si>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</si>
  <si>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</si>
  <si>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</si>
  <si>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</si>
  <si>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</si>
  <si>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</si>
  <si>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</si>
  <si>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</si>
  <si>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</si>
  <si>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</si>
  <si>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</si>
  <si>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</si>
  <si>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</si>
  <si>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</si>
  <si>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</si>
  <si>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</si>
  <si>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</si>
  <si>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</si>
  <si>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</si>
  <si>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</si>
  <si>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</si>
  <si>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</si>
  <si>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</si>
  <si>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</si>
  <si>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</si>
  <si>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</si>
  <si>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</si>
  <si>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</si>
  <si>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</si>
  <si>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</si>
  <si>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</si>
  <si>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</si>
  <si>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</si>
  <si>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</si>
  <si>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</si>
  <si>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</si>
  <si>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</si>
  <si>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</si>
  <si>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</si>
  <si>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</si>
  <si>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</si>
  <si>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</si>
  <si>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</si>
  <si>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</si>
  <si>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</si>
  <si>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</si>
  <si>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</si>
  <si>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</si>
  <si>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</si>
  <si>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</si>
  <si>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</si>
  <si>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</si>
  <si>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</si>
  <si>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</si>
  <si>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</si>
  <si>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</si>
  <si>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</si>
  <si>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</si>
  <si>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</si>
  <si>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</si>
  <si>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</si>
  <si>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</si>
  <si>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</si>
  <si>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</si>
  <si>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</si>
  <si>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</si>
  <si>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</si>
  <si>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</si>
  <si>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</si>
  <si>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</si>
  <si>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</si>
  <si>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</si>
  <si>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</si>
  <si>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</si>
  <si>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</si>
  <si>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</si>
  <si>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</si>
  <si>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</si>
  <si>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</si>
  <si>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</si>
  <si>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</si>
  <si>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</si>
  <si>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</si>
  <si>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</si>
  <si>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</si>
  <si>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</si>
  <si>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</si>
  <si>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</si>
  <si>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</si>
  <si>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</si>
  <si>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</si>
  <si>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</si>
  <si>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</si>
  <si>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</si>
  <si>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</si>
  <si>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</si>
  <si>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</si>
  <si>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</si>
  <si>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</si>
  <si>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</si>
  <si>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</si>
  <si>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</si>
  <si>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</si>
  <si>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</si>
  <si>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</si>
  <si>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</si>
  <si>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</si>
  <si>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</si>
  <si>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</si>
  <si>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</si>
  <si>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</si>
  <si>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</si>
  <si>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</si>
  <si>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</si>
  <si>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</si>
  <si>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</si>
  <si>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</si>
  <si>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</si>
  <si>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</si>
  <si>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</si>
  <si>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</si>
  <si>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</si>
  <si>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</si>
  <si>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</si>
  <si>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</si>
  <si>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</si>
  <si>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</si>
  <si>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</si>
  <si>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</si>
  <si>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</si>
  <si>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</si>
  <si>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</si>
  <si>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</si>
  <si>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</si>
  <si>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</si>
  <si>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</si>
  <si>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</si>
  <si>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</si>
  <si>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</si>
  <si>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</si>
  <si>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</si>
  <si>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</si>
  <si>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</si>
  <si>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</si>
  <si>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</si>
  <si>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</si>
  <si>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</si>
  <si>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</si>
  <si>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</si>
  <si>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</si>
  <si>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</si>
  <si>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</si>
  <si>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</si>
  <si>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</si>
  <si>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</si>
  <si>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</si>
  <si>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</si>
  <si>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</si>
  <si>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</si>
  <si>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</si>
  <si>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</si>
  <si>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</si>
  <si>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</si>
  <si>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</si>
  <si>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</si>
  <si>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</si>
  <si>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</si>
  <si>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</si>
  <si>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</si>
  <si>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</si>
  <si>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</si>
  <si>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</si>
  <si>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</si>
  <si>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</si>
  <si>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</si>
  <si>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</si>
  <si>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</si>
  <si>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</si>
  <si>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</si>
  <si>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</si>
  <si>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</si>
  <si>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</si>
  <si>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</si>
  <si>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</si>
  <si>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</si>
  <si>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</si>
  <si>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</si>
  <si>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</si>
  <si>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</si>
  <si>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</si>
  <si>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</si>
  <si>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</si>
  <si>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</si>
  <si>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</si>
  <si>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</si>
  <si>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</si>
  <si>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</si>
  <si>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</si>
  <si>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</si>
  <si>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</si>
  <si>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</si>
  <si>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</si>
  <si>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</si>
  <si>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</si>
  <si>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</si>
  <si>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</si>
  <si>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</si>
  <si>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</si>
  <si>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</si>
  <si>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</si>
  <si>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</si>
  <si>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</si>
  <si>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</si>
  <si>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</si>
  <si>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</si>
  <si>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</si>
  <si>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</si>
  <si>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</si>
  <si>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</si>
  <si>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</si>
  <si>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</si>
  <si>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</si>
  <si>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</si>
  <si>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</si>
  <si>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</si>
  <si>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</si>
  <si>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</si>
  <si>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</si>
  <si>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</si>
  <si>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</si>
  <si>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</si>
  <si>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</si>
  <si>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</si>
  <si>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</si>
  <si>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</si>
  <si>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</si>
  <si>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</si>
  <si>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</si>
  <si>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</si>
  <si>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</si>
  <si>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</si>
  <si>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</si>
  <si>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</si>
  <si>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</si>
  <si>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</si>
  <si>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</si>
  <si>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</si>
  <si>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</si>
  <si>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</si>
  <si>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</si>
  <si>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</si>
  <si>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</si>
  <si>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</si>
  <si>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</si>
  <si>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</si>
  <si>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</si>
  <si>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</si>
  <si>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</si>
  <si>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</si>
  <si>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</si>
  <si>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</si>
  <si>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</si>
  <si>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</si>
  <si>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</si>
  <si>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</si>
  <si>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</si>
  <si>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</si>
  <si>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</si>
  <si>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</si>
  <si>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</si>
  <si>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</si>
  <si>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</si>
  <si>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</si>
  <si>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</si>
  <si>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</si>
  <si>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</si>
  <si>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</si>
  <si>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</si>
  <si>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</si>
  <si>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</si>
  <si>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</si>
  <si>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</si>
  <si>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</si>
  <si>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</si>
  <si>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</si>
  <si>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</si>
  <si>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</si>
  <si>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</si>
  <si>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</si>
  <si>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</si>
  <si>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</si>
  <si>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</si>
  <si>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</si>
  <si>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</si>
  <si>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</si>
  <si>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</si>
  <si>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</si>
  <si>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</si>
  <si>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</si>
  <si>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</si>
  <si>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</si>
  <si>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</si>
  <si>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</si>
  <si>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</si>
  <si>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</si>
  <si>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</si>
  <si>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</si>
  <si>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</si>
  <si>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</si>
  <si>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</si>
  <si>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</si>
  <si>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</si>
  <si>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</si>
  <si>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</si>
  <si>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</si>
  <si>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</si>
  <si>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</si>
  <si>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</si>
  <si>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</si>
  <si>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</si>
  <si>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</si>
  <si>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</si>
  <si>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</si>
  <si>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</si>
  <si>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</si>
  <si>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</si>
  <si>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</si>
  <si>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</si>
  <si>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</si>
  <si>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</si>
  <si>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</si>
  <si>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</si>
  <si>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</si>
  <si>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</si>
  <si>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</si>
  <si>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</si>
  <si>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</si>
  <si>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</si>
  <si>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</si>
  <si>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</si>
  <si>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</si>
  <si>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</si>
  <si>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</si>
  <si>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</si>
  <si>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</si>
  <si>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</si>
  <si>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</si>
  <si>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</si>
  <si>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</si>
  <si>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</si>
  <si>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</si>
  <si>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</si>
  <si>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</si>
  <si>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</si>
  <si>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</si>
  <si>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</si>
  <si>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</si>
  <si>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</si>
  <si>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</si>
  <si>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</si>
  <si>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</si>
  <si>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</si>
  <si>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</si>
  <si>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</si>
  <si>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</si>
  <si>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</si>
  <si>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</si>
  <si>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</si>
  <si>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</si>
  <si>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</si>
  <si>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</si>
  <si>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</si>
  <si>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</si>
  <si>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</si>
  <si>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</si>
  <si>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</si>
  <si>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</si>
  <si>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</si>
  <si>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</si>
  <si>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</si>
  <si>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</si>
  <si>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</si>
  <si>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</si>
  <si>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</si>
  <si>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</si>
  <si>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</si>
  <si>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</si>
  <si>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</si>
  <si>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</si>
  <si>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</si>
  <si>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</si>
  <si>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</si>
  <si>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</si>
  <si>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</si>
  <si>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</si>
  <si>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</si>
  <si>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</si>
  <si>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</si>
  <si>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</si>
  <si>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</si>
  <si>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</si>
  <si>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</si>
  <si>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</si>
  <si>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</si>
  <si>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</si>
  <si>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</si>
  <si>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</si>
  <si>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</si>
  <si>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</si>
  <si>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</si>
  <si>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</si>
  <si>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</si>
  <si>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</si>
  <si>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</si>
  <si>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</si>
  <si>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</si>
  <si>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</si>
  <si>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</si>
  <si>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</si>
  <si>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</si>
  <si>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</si>
  <si>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</si>
  <si>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</si>
  <si>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</si>
  <si>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</si>
  <si>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</si>
  <si>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</si>
  <si>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</si>
  <si>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</si>
  <si>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</si>
  <si>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</si>
  <si>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</si>
  <si>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</si>
  <si>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</si>
  <si>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</si>
  <si>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</si>
  <si>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</si>
  <si>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</si>
  <si>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</si>
  <si>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</si>
  <si>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</si>
  <si>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</si>
  <si>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</si>
  <si>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</si>
  <si>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</si>
  <si>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</si>
  <si>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</si>
  <si>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</si>
  <si>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</si>
  <si>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</si>
  <si>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</si>
  <si>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</si>
  <si>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</si>
  <si>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</si>
  <si>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</si>
  <si>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</si>
  <si>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</si>
  <si>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</si>
  <si>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</si>
  <si>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</si>
  <si>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</si>
  <si>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</si>
  <si>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</si>
  <si>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</si>
  <si>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</si>
  <si>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</si>
  <si>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</si>
  <si>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</si>
  <si>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</si>
  <si>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</si>
  <si>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</si>
  <si>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</si>
  <si>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</si>
  <si>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</si>
  <si>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</si>
  <si>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</si>
  <si>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</si>
  <si>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</si>
  <si>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</si>
  <si>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</si>
  <si>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</si>
  <si>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</si>
  <si>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</si>
  <si>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</si>
  <si>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</si>
  <si>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</si>
  <si>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</si>
  <si>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</si>
  <si>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</si>
  <si>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</si>
  <si>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</si>
  <si>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</si>
  <si>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</si>
  <si>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</si>
  <si>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</si>
  <si>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</si>
  <si>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</si>
  <si>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</si>
  <si>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</si>
  <si>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</si>
  <si>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</si>
  <si>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</si>
  <si>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</si>
  <si>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</si>
  <si>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</si>
  <si>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</si>
  <si>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</si>
  <si>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</si>
  <si>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</si>
  <si>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</si>
  <si>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</si>
  <si>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</si>
  <si>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</si>
  <si>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</si>
  <si>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</si>
  <si>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</si>
  <si>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</si>
  <si>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</si>
  <si>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</si>
  <si>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</si>
  <si>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</si>
  <si>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</si>
  <si>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</si>
  <si>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</si>
  <si>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</si>
  <si>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</si>
  <si>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</si>
  <si>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</si>
  <si>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</si>
  <si>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</si>
  <si>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</si>
  <si>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</si>
  <si>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</si>
  <si>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</si>
  <si>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</si>
  <si>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</si>
  <si>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</si>
  <si>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</si>
  <si>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</si>
  <si>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</si>
  <si>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</si>
  <si>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</si>
  <si>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</si>
  <si>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</si>
  <si>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</si>
  <si>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</si>
  <si>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</si>
  <si>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</si>
  <si>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</si>
  <si>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</si>
  <si>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</si>
  <si>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</si>
  <si>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</si>
  <si>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</si>
  <si>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</si>
  <si>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</si>
  <si>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</si>
  <si>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</si>
  <si>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</si>
  <si>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</si>
  <si>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</si>
  <si>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</si>
  <si>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</si>
  <si>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</si>
  <si>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</si>
  <si>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</si>
  <si>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</si>
  <si>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</si>
  <si>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</si>
  <si>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</si>
  <si>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</si>
  <si>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</si>
  <si>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</si>
  <si>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</si>
  <si>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</si>
  <si>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</si>
  <si>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</si>
  <si>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</si>
  <si>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</si>
  <si>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</si>
  <si>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</si>
  <si>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</si>
  <si>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</si>
  <si>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</si>
  <si>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</si>
  <si>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</si>
  <si>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</si>
  <si>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</si>
  <si>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</si>
  <si>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</si>
  <si>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</si>
  <si>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</si>
  <si>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</si>
  <si>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</si>
  <si>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</si>
  <si>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</si>
  <si>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</si>
  <si>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</si>
  <si>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</si>
  <si>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</si>
  <si>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</si>
  <si>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</si>
  <si>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</si>
  <si>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</si>
  <si>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</si>
  <si>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</si>
  <si>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</si>
  <si>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</si>
  <si>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</si>
  <si>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</si>
  <si>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</si>
  <si>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</si>
  <si>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</si>
  <si>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</si>
  <si>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</si>
  <si>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</si>
  <si>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</si>
  <si>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</si>
  <si>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</si>
  <si>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</si>
  <si>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</si>
  <si>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</si>
  <si>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</si>
  <si>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</si>
  <si>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</si>
  <si>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</si>
  <si>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</si>
  <si>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</si>
  <si>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</si>
  <si>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</si>
  <si>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</si>
  <si>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</si>
  <si>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</si>
  <si>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</si>
  <si>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</si>
  <si>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</si>
  <si>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</si>
  <si>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</si>
  <si>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</si>
  <si>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</si>
  <si>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</si>
  <si>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</si>
  <si>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</si>
  <si>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</si>
  <si>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</si>
  <si>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</si>
  <si>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</si>
  <si>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</si>
  <si>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</si>
  <si>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</si>
  <si>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</si>
  <si>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</si>
  <si>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</si>
  <si>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</si>
  <si>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</si>
  <si>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</si>
  <si>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</si>
  <si>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</si>
  <si>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</si>
  <si>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</si>
  <si>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</si>
  <si>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</si>
  <si>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</si>
  <si>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</si>
  <si>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</si>
  <si>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</si>
  <si>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</si>
  <si>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</si>
  <si>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</si>
  <si>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</si>
  <si>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</si>
  <si>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</si>
  <si>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</si>
  <si>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</si>
  <si>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</si>
  <si>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</si>
  <si>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</si>
  <si>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</si>
  <si>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</si>
  <si>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</si>
  <si>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</si>
  <si>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</si>
  <si>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</si>
  <si>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</si>
  <si>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</si>
  <si>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</si>
  <si>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</si>
  <si>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</si>
  <si>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</si>
  <si>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</si>
  <si>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</si>
  <si>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</si>
  <si>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</si>
  <si>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</si>
  <si>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</si>
  <si>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</si>
  <si>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</si>
  <si>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</si>
  <si>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</si>
  <si>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</si>
  <si>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</si>
  <si>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</si>
  <si>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</si>
  <si>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</si>
  <si>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</si>
  <si>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</si>
  <si>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</si>
  <si>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</si>
  <si>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</si>
  <si>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</si>
  <si>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</si>
  <si>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</si>
  <si>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</si>
  <si>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</si>
  <si>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</si>
  <si>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</si>
  <si>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</si>
  <si>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</si>
  <si>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</si>
  <si>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</si>
  <si>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</si>
  <si>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</si>
  <si>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</si>
  <si>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</si>
  <si>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</si>
  <si>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</si>
  <si>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</si>
  <si>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</si>
  <si>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</si>
  <si>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</si>
  <si>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</si>
  <si>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</si>
  <si>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</si>
  <si>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</si>
  <si>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</si>
  <si>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</si>
  <si>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</si>
  <si>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</si>
  <si>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</si>
  <si>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</si>
  <si>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</si>
  <si>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</si>
  <si>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</si>
  <si>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</si>
  <si>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</si>
  <si>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</si>
  <si>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</si>
  <si>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</si>
  <si>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</si>
  <si>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</si>
  <si>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</si>
  <si>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</si>
  <si>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</si>
  <si>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</si>
  <si>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</si>
  <si>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</si>
  <si>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</si>
  <si>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</si>
  <si>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</si>
  <si>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</si>
  <si>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</si>
  <si>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</si>
  <si>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</si>
  <si>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</si>
  <si>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</si>
  <si>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</si>
  <si>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</si>
  <si>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</si>
  <si>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</si>
  <si>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</si>
  <si>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</si>
  <si>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</si>
  <si>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</si>
  <si>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</si>
  <si>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</si>
  <si>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</si>
  <si>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</si>
  <si>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</si>
  <si>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</si>
  <si>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</si>
  <si>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</si>
  <si>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</si>
  <si>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</si>
  <si>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</si>
  <si>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</si>
  <si>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</si>
  <si>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</si>
  <si>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</si>
  <si>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</si>
  <si>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</si>
  <si>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</si>
  <si>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</si>
  <si>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</si>
  <si>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</si>
  <si>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</si>
  <si>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</si>
  <si>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</si>
  <si>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</si>
  <si>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</si>
  <si>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</si>
  <si>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</si>
  <si>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</si>
  <si>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</si>
  <si>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</si>
  <si>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</si>
  <si>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</si>
  <si>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</si>
  <si>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</si>
  <si>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</si>
  <si>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</si>
  <si>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</si>
  <si>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</si>
  <si>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</si>
  <si>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</si>
  <si>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</si>
  <si>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</si>
  <si>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</si>
  <si>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</si>
  <si>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</si>
  <si>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</si>
  <si>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</si>
  <si>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</si>
  <si>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</si>
  <si>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</si>
  <si>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</si>
  <si>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</si>
  <si>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</si>
  <si>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</si>
  <si>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</si>
  <si>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</si>
  <si>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</si>
  <si>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</si>
  <si>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</si>
  <si>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</si>
  <si>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</si>
  <si>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</si>
  <si>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</si>
  <si>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</si>
  <si>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</si>
  <si>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</si>
  <si>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</si>
  <si>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</si>
  <si>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</si>
  <si>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</si>
  <si>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</si>
  <si>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</si>
  <si>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</si>
  <si>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</si>
  <si>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</si>
  <si>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</si>
  <si>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</si>
  <si>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</si>
  <si>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</si>
  <si>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</si>
  <si>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</si>
  <si>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</si>
  <si>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</si>
  <si>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</si>
  <si>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</si>
  <si>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</si>
  <si>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</si>
  <si>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</si>
  <si>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</si>
  <si>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</si>
  <si>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</si>
  <si>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</si>
  <si>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</si>
  <si>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</si>
  <si>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</si>
  <si>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</si>
  <si>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</si>
  <si>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</si>
  <si>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</si>
  <si>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</si>
  <si>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</si>
  <si>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</si>
  <si>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</si>
  <si>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</si>
  <si>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</si>
  <si>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</si>
  <si>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</si>
  <si>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</si>
  <si>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</si>
  <si>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</si>
  <si>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</si>
  <si>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</si>
  <si>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</si>
  <si>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</si>
  <si>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</si>
  <si>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</si>
  <si>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</si>
  <si>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</si>
  <si>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</si>
  <si>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</si>
  <si>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</si>
  <si>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</si>
  <si>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</si>
  <si>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</si>
  <si>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</si>
  <si>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</si>
  <si>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</si>
  <si>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</si>
  <si>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</si>
  <si>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</si>
  <si>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</si>
  <si>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</si>
  <si>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</si>
  <si>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</si>
  <si>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</si>
  <si>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</si>
  <si>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</si>
  <si>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</si>
  <si>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</si>
  <si>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</si>
  <si>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</si>
  <si>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</si>
  <si>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</si>
  <si>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</si>
  <si>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</si>
  <si>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</si>
  <si>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</si>
  <si>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</si>
  <si>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</si>
  <si>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</si>
  <si>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</si>
  <si>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</si>
  <si>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</si>
  <si>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</si>
  <si>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</si>
  <si>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</si>
  <si>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</si>
  <si>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</si>
  <si>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</si>
  <si>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</si>
  <si>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</si>
  <si>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</si>
  <si>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</si>
  <si>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</si>
  <si>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</si>
  <si>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</si>
  <si>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</si>
  <si>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</si>
  <si>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</si>
  <si>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</si>
  <si>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</si>
  <si>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</si>
  <si>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</si>
  <si>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</si>
  <si>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</si>
  <si>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</si>
  <si>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</si>
  <si>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</si>
  <si>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</si>
  <si>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</si>
  <si>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</si>
  <si>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</si>
  <si>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</si>
  <si>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</si>
  <si>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</si>
  <si>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</si>
  <si>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</si>
  <si>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</si>
  <si>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</si>
  <si>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</si>
  <si>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</si>
  <si>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</si>
  <si>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</si>
  <si>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</si>
  <si>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</si>
  <si>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</si>
  <si>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</si>
  <si>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</si>
  <si>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</si>
  <si>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</si>
  <si>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</si>
  <si>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</si>
  <si>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</si>
  <si>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</si>
  <si>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</si>
  <si>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</si>
  <si>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</si>
  <si>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</si>
  <si>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</si>
  <si>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</si>
  <si>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</si>
  <si>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</si>
  <si>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</si>
  <si>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</si>
  <si>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</si>
  <si>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</si>
  <si>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</si>
  <si>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</si>
  <si>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</si>
  <si>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</si>
  <si>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</si>
  <si>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</si>
  <si>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</si>
  <si>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</si>
  <si>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</si>
  <si>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</si>
  <si>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</si>
  <si>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</si>
  <si>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</si>
  <si>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</si>
  <si>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</si>
  <si>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</si>
  <si>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</si>
  <si>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</si>
  <si>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</si>
  <si>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</si>
  <si>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</si>
  <si>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</si>
  <si>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</si>
  <si>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</si>
  <si>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</si>
  <si>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</si>
  <si>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</si>
  <si>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</si>
  <si>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</si>
  <si>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</si>
  <si>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</si>
  <si>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</si>
  <si>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</si>
  <si>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</si>
  <si>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</si>
  <si>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</si>
  <si>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</si>
  <si>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</si>
  <si>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</si>
  <si>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</si>
  <si>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</si>
  <si>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</si>
  <si>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</si>
  <si>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</si>
  <si>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</si>
  <si>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</si>
  <si>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</si>
  <si>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</si>
  <si>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</si>
  <si>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</si>
  <si>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</si>
  <si>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</si>
  <si>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</si>
  <si>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</si>
  <si>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</si>
  <si>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</si>
  <si>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</si>
  <si>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</si>
  <si>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</si>
  <si>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</si>
  <si>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</si>
  <si>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</si>
  <si>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</si>
  <si>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</si>
  <si>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</si>
  <si>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</si>
  <si>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</si>
  <si>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</si>
  <si>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</si>
  <si>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</si>
  <si>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</si>
  <si>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</si>
  <si>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</si>
  <si>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</si>
  <si>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</si>
  <si>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</si>
  <si>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</si>
  <si>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</si>
  <si>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</si>
  <si>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</si>
  <si>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</si>
  <si>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</si>
  <si>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</si>
  <si>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</si>
  <si>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</si>
  <si>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</si>
  <si>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</si>
  <si>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</si>
  <si>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</si>
  <si>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</si>
  <si>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</si>
  <si>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</si>
  <si>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</si>
  <si>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</si>
  <si>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</si>
  <si>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</si>
  <si>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</si>
  <si>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</si>
  <si>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</si>
  <si>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</si>
  <si>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</si>
  <si>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</si>
  <si>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</si>
  <si>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</si>
  <si>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</si>
  <si>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</si>
  <si>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</si>
  <si>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</si>
  <si>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</si>
  <si>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</si>
  <si>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</si>
  <si>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</si>
  <si>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</si>
  <si>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</si>
  <si>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</si>
  <si>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</si>
  <si>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</si>
  <si>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</si>
  <si>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</si>
  <si>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</si>
  <si>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</si>
  <si>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</si>
  <si>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</si>
  <si>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</si>
  <si>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</si>
  <si>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</si>
  <si>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</si>
  <si>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</si>
  <si>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</si>
  <si>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</si>
  <si>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</si>
  <si>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</si>
  <si>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</si>
  <si>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</si>
  <si>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</si>
  <si>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</si>
  <si>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</si>
  <si>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</si>
  <si>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</si>
  <si>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</si>
  <si>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</si>
  <si>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</si>
  <si>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</si>
  <si>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</si>
  <si>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</si>
  <si>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</si>
  <si>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</si>
  <si>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</si>
  <si>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</si>
  <si>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</si>
  <si>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</si>
  <si>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</si>
  <si>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</si>
  <si>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</si>
  <si>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</si>
  <si>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</si>
  <si>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</si>
  <si>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</si>
  <si>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</si>
  <si>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</si>
  <si>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</si>
  <si>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</si>
  <si>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</si>
  <si>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</si>
  <si>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</si>
  <si>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</si>
  <si>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</si>
  <si>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</si>
  <si>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</si>
  <si>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</si>
  <si>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</si>
  <si>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</si>
  <si>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</si>
  <si>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</si>
  <si>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</si>
  <si>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</si>
  <si>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</si>
  <si>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</si>
  <si>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</si>
  <si>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</si>
  <si>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</si>
  <si>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</si>
  <si>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</si>
  <si>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</si>
  <si>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</si>
  <si>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</si>
  <si>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</si>
  <si>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</si>
  <si>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</si>
  <si>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</si>
  <si>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</si>
  <si>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</si>
  <si>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</si>
  <si>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</si>
  <si>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</si>
  <si>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</si>
  <si>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</si>
  <si>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</si>
  <si>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</si>
  <si>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</si>
  <si>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</si>
  <si>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</si>
  <si>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</si>
  <si>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</si>
  <si>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</si>
  <si>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</si>
  <si>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</si>
  <si>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</si>
  <si>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</si>
  <si>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</si>
  <si>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</si>
  <si>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</si>
  <si>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</si>
  <si>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</si>
  <si>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</si>
  <si>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</si>
  <si>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</si>
  <si>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</si>
  <si>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</si>
  <si>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</si>
  <si>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</si>
  <si>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</si>
  <si>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</si>
  <si>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</si>
  <si>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</si>
  <si>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</si>
  <si>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</si>
  <si>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</si>
  <si>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</si>
  <si>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</si>
  <si>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</si>
  <si>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</si>
  <si>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</si>
  <si>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</si>
  <si>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</si>
  <si>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</si>
  <si>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</si>
  <si>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</si>
  <si>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</si>
  <si>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</si>
  <si>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</si>
  <si>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</si>
  <si>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</si>
  <si>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</si>
  <si>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</si>
  <si>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</si>
  <si>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</si>
  <si>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</si>
  <si>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</si>
  <si>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</si>
  <si>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</si>
  <si>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</si>
  <si>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</si>
  <si>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</si>
  <si>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</si>
  <si>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</si>
  <si>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</si>
  <si>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</si>
  <si>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</si>
  <si>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</si>
  <si>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</si>
  <si>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</si>
  <si>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</si>
  <si>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</si>
  <si>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</si>
  <si>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</si>
  <si>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</si>
  <si>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</si>
  <si>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</si>
  <si>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</si>
  <si>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</si>
  <si>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</si>
  <si>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</si>
  <si>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</si>
  <si>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</si>
  <si>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</si>
  <si>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</si>
  <si>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</si>
  <si>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</si>
  <si>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</si>
  <si>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</si>
  <si>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</si>
  <si>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</si>
  <si>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</si>
  <si>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</si>
  <si>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</si>
  <si>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</si>
  <si>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</si>
  <si>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</si>
  <si>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</si>
  <si>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</si>
  <si>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</si>
  <si>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</si>
  <si>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</si>
  <si>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</si>
  <si>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</si>
  <si>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</si>
  <si>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</si>
  <si>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</si>
  <si>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</si>
  <si>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</si>
  <si>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</si>
  <si>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</si>
  <si>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</si>
  <si>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</si>
  <si>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</si>
  <si>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</si>
  <si>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</si>
  <si>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</si>
  <si>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</si>
  <si>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</si>
  <si>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</si>
  <si>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</si>
  <si>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</si>
  <si>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</si>
  <si>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</si>
  <si>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</si>
  <si>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</si>
  <si>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</si>
  <si>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</si>
  <si>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</si>
  <si>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</si>
  <si>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</si>
  <si>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</si>
  <si>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</si>
  <si>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</si>
  <si>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</si>
  <si>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</si>
  <si>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</si>
  <si>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</si>
  <si>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</si>
  <si>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</si>
  <si>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</si>
  <si>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</si>
  <si>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</si>
  <si>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</si>
  <si>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</si>
  <si>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</si>
  <si>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</si>
  <si>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</si>
  <si>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</si>
  <si>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</si>
  <si>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</si>
  <si>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</si>
  <si>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</si>
  <si>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</si>
  <si>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</si>
  <si>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</si>
  <si>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</si>
  <si>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</si>
  <si>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</si>
  <si>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</si>
  <si>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</si>
  <si>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</si>
  <si>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</si>
  <si>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</si>
  <si>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</si>
  <si>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</si>
  <si>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</si>
  <si>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</si>
  <si>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</si>
  <si>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</si>
  <si>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</si>
  <si>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</si>
  <si>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</si>
  <si>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</si>
  <si>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</si>
  <si>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</si>
  <si>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</si>
  <si>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</si>
  <si>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</si>
  <si>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</si>
  <si>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</si>
  <si>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</si>
  <si>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</si>
  <si>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</si>
  <si>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</si>
  <si>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</si>
  <si>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</si>
  <si>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</si>
  <si>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</si>
  <si>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</si>
  <si>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</si>
  <si>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</si>
  <si>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</si>
  <si>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</si>
  <si>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</si>
  <si>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</si>
  <si>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</si>
  <si>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</si>
  <si>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</si>
  <si>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</si>
  <si>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</si>
  <si>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</si>
  <si>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</si>
  <si>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</si>
  <si>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</si>
  <si>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</si>
  <si>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</si>
  <si>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</si>
  <si>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</si>
  <si>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</si>
  <si>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</si>
  <si>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</si>
  <si>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</si>
  <si>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</si>
  <si>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</si>
  <si>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</si>
  <si>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</si>
  <si>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</si>
  <si>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</si>
  <si>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</si>
  <si>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</si>
  <si>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</si>
  <si>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</si>
  <si>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</si>
  <si>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</si>
  <si>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</si>
  <si>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</si>
  <si>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</si>
  <si>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</si>
  <si>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</si>
  <si>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</si>
  <si>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</si>
  <si>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</si>
  <si>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</si>
  <si>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</si>
  <si>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</si>
  <si>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</si>
  <si>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</si>
  <si>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</si>
  <si>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</si>
  <si>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</si>
  <si>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</si>
  <si>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</si>
  <si>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</si>
  <si>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</si>
  <si>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</si>
  <si>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</si>
  <si>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</si>
  <si>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</si>
  <si>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</si>
  <si>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</si>
  <si>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</si>
  <si>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</si>
  <si>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</si>
  <si>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</si>
  <si>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</si>
  <si>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</si>
  <si>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</si>
  <si>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</si>
  <si>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</si>
  <si>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</si>
  <si>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</si>
  <si>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</si>
  <si>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</si>
  <si>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</si>
  <si>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</si>
  <si>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</si>
  <si>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</si>
  <si>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</si>
  <si>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</si>
  <si>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</si>
  <si>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</si>
  <si>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</si>
  <si>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</si>
  <si>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</si>
  <si>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</si>
  <si>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</si>
  <si>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</si>
  <si>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</si>
  <si>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</si>
  <si>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</si>
  <si>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</si>
  <si>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</si>
  <si>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</si>
  <si>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</si>
  <si>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</si>
  <si>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</si>
  <si>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</si>
  <si>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</si>
  <si>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</si>
  <si>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</si>
  <si>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</si>
  <si>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</si>
  <si>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</si>
  <si>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</si>
  <si>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</si>
  <si>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</si>
  <si>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</si>
  <si>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</si>
  <si>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</si>
  <si>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</si>
  <si>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</si>
  <si>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</si>
  <si>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</si>
  <si>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</si>
  <si>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</si>
  <si>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</si>
  <si>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</si>
  <si>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</si>
  <si>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</si>
  <si>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</si>
  <si>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</si>
  <si>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</si>
  <si>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</si>
  <si>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</si>
  <si>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</si>
  <si>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</si>
  <si>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</si>
  <si>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</si>
  <si>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</si>
  <si>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</si>
  <si>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</si>
  <si>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</si>
  <si>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</si>
  <si>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</si>
  <si>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</si>
  <si>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</si>
  <si>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</si>
  <si>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</si>
  <si>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</si>
  <si>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</si>
  <si>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</si>
  <si>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</si>
  <si>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</si>
  <si>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</si>
  <si>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</si>
  <si>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</si>
  <si>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</si>
  <si>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</si>
  <si>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</si>
  <si>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</si>
  <si>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</si>
  <si>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</si>
  <si>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</si>
  <si>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</si>
  <si>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</si>
  <si>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</si>
  <si>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</si>
  <si>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</si>
  <si>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</si>
  <si>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</si>
  <si>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</si>
  <si>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</si>
  <si>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</si>
  <si>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</si>
  <si>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</si>
  <si>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</si>
  <si>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</si>
  <si>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</si>
  <si>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</si>
  <si>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</si>
  <si>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</si>
  <si>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</si>
  <si>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</si>
  <si>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</si>
  <si>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</si>
  <si>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</si>
  <si>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</si>
  <si>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</si>
  <si>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</si>
  <si>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</si>
  <si>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</si>
  <si>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</si>
  <si>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</si>
  <si>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</si>
  <si>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</si>
  <si>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</si>
  <si>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</si>
  <si>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</si>
  <si>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</si>
  <si>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</si>
  <si>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</si>
  <si>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</si>
  <si>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</si>
  <si>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</si>
  <si>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</si>
  <si>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</si>
  <si>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</si>
  <si>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</si>
  <si>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</si>
  <si>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</si>
  <si>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</si>
  <si>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</si>
  <si>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</si>
  <si>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</si>
  <si>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</si>
  <si>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</si>
  <si>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</si>
  <si>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</si>
  <si>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</si>
  <si>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</si>
  <si>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</si>
  <si>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</si>
  <si>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</si>
  <si>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</si>
  <si>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</si>
  <si>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</si>
  <si>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</si>
  <si>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</si>
  <si>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</si>
  <si>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</si>
  <si>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</si>
  <si>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</si>
  <si>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</si>
  <si>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</si>
  <si>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</si>
  <si>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</si>
  <si>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</si>
  <si>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</si>
  <si>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</si>
  <si>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</si>
  <si>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</si>
  <si>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</si>
  <si>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</si>
  <si>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</si>
  <si>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</si>
  <si>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</si>
  <si>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</si>
  <si>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</si>
  <si>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</si>
  <si>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</si>
  <si>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</si>
  <si>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</si>
  <si>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</si>
  <si>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</si>
  <si>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</si>
  <si>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</si>
  <si>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</si>
  <si>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</si>
  <si>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</si>
  <si>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</si>
  <si>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</si>
  <si>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</si>
  <si>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</si>
  <si>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</si>
  <si>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</si>
  <si>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</si>
  <si>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</si>
  <si>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</si>
  <si>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</si>
  <si>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</si>
  <si>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</si>
  <si>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</si>
  <si>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</si>
  <si>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</si>
  <si>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</si>
  <si>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</si>
  <si>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</si>
  <si>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</si>
  <si>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</si>
  <si>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</si>
  <si>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</si>
  <si>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</si>
  <si>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</si>
  <si>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</si>
  <si>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</si>
  <si>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</si>
  <si>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</si>
  <si>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</si>
  <si>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</si>
  <si>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</si>
  <si>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</si>
  <si>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</si>
  <si>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</si>
  <si>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</si>
  <si>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</si>
  <si>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</si>
  <si>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</si>
  <si>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</si>
  <si>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</si>
  <si>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</si>
  <si>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</si>
  <si>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</si>
  <si>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</si>
  <si>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</si>
  <si>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</si>
  <si>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</si>
  <si>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</si>
  <si>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</si>
  <si>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</si>
  <si>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</si>
  <si>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</si>
  <si>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</si>
  <si>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</si>
  <si>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</si>
  <si>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</si>
  <si>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</si>
  <si>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</si>
  <si>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</si>
  <si>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</si>
  <si>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</si>
  <si>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</si>
  <si>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</si>
  <si>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</si>
  <si>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</si>
  <si>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</si>
  <si>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</si>
  <si>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</si>
  <si>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</si>
  <si>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</si>
  <si>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</si>
  <si>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</si>
  <si>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</si>
  <si>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</si>
  <si>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</si>
  <si>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</si>
  <si>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</si>
  <si>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</si>
  <si>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</si>
  <si>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</si>
  <si>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</si>
  <si>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</si>
  <si>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</si>
  <si>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</si>
  <si>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</si>
  <si>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</si>
  <si>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</si>
  <si>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</si>
  <si>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</si>
  <si>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</si>
  <si>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</si>
  <si>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</si>
  <si>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</si>
  <si>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</si>
  <si>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</si>
  <si>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</si>
  <si>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</si>
  <si>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</si>
  <si>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</si>
  <si>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</si>
  <si>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</si>
  <si>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</si>
  <si>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</si>
  <si>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</si>
  <si>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</si>
  <si>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</si>
  <si>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</si>
  <si>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</si>
  <si>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</si>
  <si>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</si>
  <si>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</si>
  <si>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</si>
  <si>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</si>
  <si>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</si>
  <si>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</si>
  <si>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</si>
  <si>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</si>
  <si>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</si>
  <si>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</si>
  <si>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</si>
  <si>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</si>
  <si>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</si>
  <si>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</si>
  <si>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</si>
  <si>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</si>
  <si>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</si>
  <si>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</si>
  <si>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</si>
  <si>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</si>
  <si>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</si>
  <si>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</si>
  <si>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</si>
  <si>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</si>
  <si>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</si>
  <si>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</si>
  <si>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</si>
  <si>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</si>
  <si>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</si>
  <si>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</si>
  <si>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</si>
  <si>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</si>
  <si>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</si>
  <si>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</si>
  <si>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</si>
  <si>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</si>
  <si>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</si>
  <si>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</si>
  <si>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</si>
  <si>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</si>
  <si>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</si>
  <si>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</si>
  <si>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</si>
  <si>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</si>
  <si>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</si>
  <si>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</si>
  <si>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</si>
  <si>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</si>
  <si>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</si>
  <si>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</si>
  <si>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</si>
  <si>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</si>
  <si>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</si>
  <si>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</si>
  <si>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</si>
  <si>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</si>
  <si>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</si>
  <si>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</si>
  <si>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</si>
  <si>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</si>
  <si>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</si>
  <si>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</si>
  <si>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</si>
  <si>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</si>
  <si>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</si>
  <si>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</si>
  <si>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</si>
  <si>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</si>
  <si>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</si>
  <si>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</si>
  <si>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</si>
  <si>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</si>
  <si>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</si>
  <si>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</si>
  <si>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</si>
  <si>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</si>
  <si>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</si>
  <si>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</si>
  <si>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</si>
  <si>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</si>
  <si>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</si>
  <si>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</si>
  <si>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</si>
  <si>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</si>
  <si>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</si>
  <si>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</si>
  <si>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</si>
  <si>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</si>
  <si>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</si>
  <si>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</si>
  <si>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</si>
  <si>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</si>
  <si>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</si>
  <si>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</si>
  <si>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</si>
  <si>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</si>
  <si>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</si>
  <si>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</si>
  <si>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</si>
  <si>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</si>
  <si>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</si>
  <si>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</si>
  <si>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</si>
  <si>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</si>
  <si>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</si>
  <si>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</si>
  <si>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</si>
  <si>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</si>
  <si>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</si>
  <si>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</si>
  <si>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</si>
  <si>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</si>
  <si>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</si>
  <si>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</si>
  <si>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</si>
  <si>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</si>
  <si>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</si>
  <si>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</si>
  <si>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</si>
  <si>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</si>
  <si>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</si>
  <si>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</si>
  <si>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</si>
  <si>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</si>
  <si>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</si>
  <si>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</si>
  <si>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</si>
  <si>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</si>
  <si>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</si>
  <si>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</si>
  <si>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</si>
  <si>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</si>
  <si>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</si>
  <si>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</si>
  <si>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</si>
  <si>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</si>
  <si>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</si>
  <si>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</si>
  <si>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</si>
  <si>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</si>
  <si>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</si>
  <si>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</si>
  <si>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</si>
  <si>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</si>
  <si>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</si>
  <si>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</si>
  <si>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</si>
  <si>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</si>
  <si>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</si>
  <si>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</si>
  <si>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</si>
  <si>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</si>
  <si>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</si>
  <si>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</si>
  <si>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</si>
  <si>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</si>
  <si>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</si>
  <si>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</si>
  <si>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</si>
  <si>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</si>
  <si>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</si>
  <si>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</si>
  <si>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</si>
  <si>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</si>
  <si>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</si>
  <si>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</si>
  <si>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</si>
  <si>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</si>
  <si>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</si>
  <si>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</si>
  <si>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</si>
  <si>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</si>
  <si>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</si>
  <si>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</si>
  <si>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</si>
  <si>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</si>
  <si>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</si>
  <si>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</si>
  <si>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</si>
  <si>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</si>
  <si>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</si>
  <si>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</si>
  <si>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</si>
  <si>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</si>
  <si>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</si>
  <si>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</si>
  <si>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</si>
  <si>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</si>
  <si>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</si>
  <si>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</si>
  <si>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</si>
  <si>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</si>
  <si>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</si>
  <si>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</si>
  <si>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</si>
  <si>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</si>
  <si>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</si>
  <si>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</si>
  <si>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</si>
  <si>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</si>
  <si>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</si>
  <si>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</si>
  <si>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</si>
  <si>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</si>
  <si>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</si>
  <si>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</si>
  <si>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</si>
  <si>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</si>
  <si>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</si>
  <si>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</si>
  <si>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</si>
  <si>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</si>
  <si>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</si>
  <si>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</si>
  <si>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</si>
  <si>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</si>
  <si>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</si>
  <si>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</si>
  <si>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</si>
  <si>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</si>
  <si>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</si>
  <si>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</si>
  <si>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</si>
  <si>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</si>
  <si>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</si>
  <si>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</si>
  <si>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</si>
  <si>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</si>
  <si>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</si>
  <si>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</si>
  <si>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</si>
  <si>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</si>
  <si>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</si>
  <si>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</si>
  <si>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</si>
  <si>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</si>
  <si>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</si>
  <si>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</si>
  <si>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</si>
  <si>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</si>
  <si>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</si>
  <si>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</si>
  <si>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</si>
  <si>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</si>
  <si>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</si>
  <si>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</si>
  <si>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</si>
  <si>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</si>
  <si>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</si>
  <si>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</si>
  <si>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</si>
  <si>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</si>
  <si>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</si>
  <si>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</si>
  <si>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</si>
  <si>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</si>
  <si>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</si>
  <si>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</si>
  <si>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</si>
  <si>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</si>
  <si>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</si>
  <si>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</si>
  <si>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</si>
  <si>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</si>
  <si>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</si>
  <si>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</si>
  <si>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</si>
  <si>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</si>
  <si>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</si>
  <si>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</si>
  <si>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</si>
  <si>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</si>
  <si>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</si>
  <si>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</si>
  <si>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</si>
  <si>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</si>
  <si>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</si>
  <si>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</si>
  <si>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</si>
  <si>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</si>
  <si>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</si>
  <si>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</si>
  <si>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</si>
  <si>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</si>
  <si>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</si>
  <si>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</si>
  <si>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</si>
  <si>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</si>
  <si>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</si>
  <si>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</si>
  <si>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</si>
  <si>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</si>
  <si>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</si>
  <si>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</si>
  <si>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</si>
  <si>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</si>
  <si>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</si>
  <si>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</si>
  <si>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</si>
  <si>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</si>
  <si>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</si>
  <si>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</si>
  <si>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</si>
  <si>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</si>
  <si>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</si>
  <si>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</si>
  <si>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</si>
  <si>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</si>
  <si>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</si>
  <si>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</si>
  <si>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</si>
  <si>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</si>
  <si>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</si>
  <si>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</si>
  <si>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</si>
  <si>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</si>
  <si>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</si>
  <si>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</si>
  <si>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</si>
  <si>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</si>
  <si>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</si>
  <si>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</si>
  <si>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</si>
  <si>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</si>
  <si>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</si>
  <si>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</si>
  <si>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</si>
  <si>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</si>
  <si>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</si>
  <si>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</si>
  <si>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</si>
  <si>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</si>
  <si>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</si>
  <si>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</si>
  <si>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</si>
  <si>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</si>
  <si>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</si>
  <si>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</si>
  <si>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</si>
  <si>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</si>
  <si>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</si>
  <si>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</si>
  <si>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</si>
  <si>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</si>
  <si>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</si>
  <si>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</si>
  <si>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</si>
  <si>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</si>
  <si>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</si>
  <si>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</si>
  <si>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</si>
  <si>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</si>
  <si>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</si>
  <si>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</si>
  <si>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</si>
  <si>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</si>
  <si>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</si>
  <si>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</si>
  <si>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</si>
  <si>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</si>
  <si>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</si>
  <si>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</si>
  <si>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</si>
  <si>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</si>
  <si>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</si>
  <si>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</si>
  <si>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</si>
  <si>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</si>
  <si>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</si>
  <si>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</si>
  <si>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</si>
  <si>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</si>
  <si>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</si>
  <si>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</si>
  <si>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</si>
  <si>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</si>
  <si>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</si>
  <si>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</si>
  <si>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</si>
  <si>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</si>
  <si>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</si>
  <si>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</si>
  <si>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</si>
  <si>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</si>
  <si>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</si>
  <si>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</si>
  <si>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</si>
  <si>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</si>
  <si>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</si>
  <si>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</si>
  <si>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</si>
  <si>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</si>
  <si>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</si>
  <si>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</si>
  <si>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</si>
  <si>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</si>
  <si>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</si>
  <si>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</si>
  <si>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</si>
  <si>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</si>
  <si>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</si>
  <si>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</si>
  <si>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</si>
  <si>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</si>
  <si>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</si>
  <si>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</si>
  <si>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</si>
  <si>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</si>
  <si>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</si>
  <si>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</si>
  <si>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</si>
  <si>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</si>
  <si>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</si>
  <si>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</si>
  <si>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</si>
  <si>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</si>
  <si>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</si>
  <si>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</si>
  <si>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</si>
  <si>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</si>
  <si>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</si>
  <si>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</si>
  <si>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</si>
  <si>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</si>
  <si>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</si>
  <si>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</si>
  <si>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</si>
  <si>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</si>
  <si>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</si>
  <si>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</si>
  <si>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</si>
  <si>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</si>
  <si>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</si>
  <si>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</si>
  <si>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</si>
  <si>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</si>
  <si>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</si>
  <si>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</si>
  <si>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</si>
  <si>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</si>
  <si>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</si>
  <si>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</si>
  <si>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</si>
  <si>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</si>
  <si>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</si>
  <si>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</si>
  <si>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</si>
  <si>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</si>
  <si>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</si>
  <si>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</si>
  <si>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</si>
  <si>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</si>
  <si>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</si>
  <si>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</si>
  <si>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</si>
  <si>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</si>
  <si>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</si>
  <si>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</si>
  <si>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</si>
  <si>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</si>
  <si>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</si>
  <si>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</si>
  <si>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</si>
  <si>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</si>
  <si>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</si>
  <si>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</si>
  <si>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</si>
  <si>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</si>
  <si>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</si>
  <si>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</si>
  <si>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</si>
  <si>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</si>
  <si>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</si>
  <si>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</si>
  <si>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</si>
  <si>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</si>
  <si>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</si>
  <si>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</si>
  <si>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</si>
  <si>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</si>
  <si>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</si>
  <si>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</si>
  <si>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</si>
  <si>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</si>
  <si>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</si>
  <si>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</si>
  <si>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</si>
  <si>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</si>
  <si>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</si>
  <si>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</si>
  <si>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</si>
  <si>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</si>
  <si>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</si>
  <si>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</si>
  <si>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</si>
  <si>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</si>
  <si>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</si>
  <si>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</si>
  <si>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</si>
  <si>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</si>
  <si>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</si>
  <si>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</si>
  <si>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</si>
  <si>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</si>
  <si>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</si>
  <si>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</si>
  <si>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</si>
  <si>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</si>
  <si>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</si>
  <si>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</si>
  <si>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</si>
  <si>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</si>
  <si>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</si>
  <si>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</si>
  <si>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</si>
  <si>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</si>
  <si>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</si>
  <si>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</si>
  <si>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</si>
  <si>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</si>
  <si>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</si>
  <si>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</si>
  <si>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</si>
  <si>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</si>
  <si>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</si>
  <si>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</si>
  <si>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</si>
  <si>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</si>
  <si>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</si>
  <si>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</si>
  <si>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</si>
  <si>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</si>
  <si>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</si>
  <si>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</si>
  <si>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</si>
  <si>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</si>
  <si>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</si>
  <si>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</si>
  <si>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</si>
  <si>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</si>
  <si>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</si>
  <si>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</si>
  <si>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</si>
  <si>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</si>
  <si>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</si>
  <si>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</si>
  <si>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</si>
  <si>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</si>
  <si>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</si>
  <si>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</si>
  <si>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</si>
  <si>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</si>
  <si>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</si>
  <si>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</si>
  <si>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</si>
  <si>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</si>
  <si>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</si>
  <si>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</si>
  <si>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</si>
  <si>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</si>
  <si>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</si>
  <si>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</si>
  <si>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</si>
  <si>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</si>
  <si>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</si>
  <si>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</si>
  <si>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</si>
  <si>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</si>
  <si>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</si>
  <si>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</si>
  <si>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</si>
  <si>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</si>
  <si>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</si>
  <si>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</si>
  <si>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</si>
  <si>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</si>
  <si>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</si>
  <si>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</si>
  <si>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</si>
  <si>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</si>
  <si>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</si>
  <si>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</si>
  <si>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</si>
  <si>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</si>
  <si>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</si>
  <si>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</si>
  <si>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</si>
  <si>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</si>
  <si>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</si>
  <si>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</si>
  <si>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</si>
  <si>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</si>
  <si>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</si>
  <si>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</si>
  <si>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</si>
  <si>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</si>
  <si>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</si>
  <si>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</si>
  <si>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</si>
  <si>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</si>
  <si>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</si>
  <si>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</si>
  <si>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</si>
  <si>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</si>
  <si>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</si>
  <si>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</si>
  <si>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</si>
  <si>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</si>
  <si>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</si>
  <si>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</si>
  <si>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</si>
  <si>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</si>
  <si>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</si>
  <si>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</si>
  <si>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</si>
  <si>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</si>
  <si>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</si>
  <si>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</si>
  <si>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</si>
  <si>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</si>
  <si>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</si>
  <si>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</si>
  <si>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</si>
  <si>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</si>
  <si>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</si>
  <si>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</si>
  <si>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</si>
  <si>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</si>
  <si>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</si>
  <si>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</si>
  <si>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</si>
  <si>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</si>
  <si>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</si>
  <si>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</si>
  <si>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</si>
  <si>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</si>
  <si>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</si>
  <si>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</si>
  <si>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</si>
  <si>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</si>
  <si>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</si>
  <si>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</si>
  <si>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</si>
  <si>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</si>
  <si>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</si>
  <si>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</si>
  <si>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</si>
  <si>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</si>
  <si>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</si>
  <si>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</si>
  <si>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</si>
  <si>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</si>
  <si>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</si>
  <si>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</si>
  <si>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</si>
  <si>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</si>
  <si>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</si>
  <si>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</si>
  <si>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</si>
  <si>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</si>
  <si>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</si>
  <si>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</si>
  <si>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</si>
  <si>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</si>
  <si>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</si>
  <si>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</si>
  <si>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</si>
  <si>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</si>
  <si>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</si>
  <si>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</si>
  <si>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</si>
  <si>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</si>
  <si>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</si>
  <si>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</si>
  <si>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</si>
  <si>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</si>
  <si>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</si>
  <si>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</si>
  <si>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</si>
  <si>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</si>
  <si>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</si>
  <si>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</si>
  <si>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</si>
  <si>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</si>
  <si>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</si>
  <si>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</si>
  <si>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</si>
  <si>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</si>
  <si>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</si>
  <si>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</si>
  <si>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</si>
  <si>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</si>
  <si>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</si>
  <si>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</si>
  <si>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</si>
  <si>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</si>
  <si>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</si>
  <si>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</si>
  <si>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</si>
  <si>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</si>
  <si>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</si>
  <si>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</si>
  <si>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</si>
  <si>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</si>
  <si>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</si>
  <si>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</si>
  <si>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</si>
  <si>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</si>
  <si>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</si>
  <si>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</si>
  <si>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</si>
  <si>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</si>
  <si>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</si>
  <si>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</si>
  <si>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</si>
  <si>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</si>
  <si>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</si>
  <si>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</si>
  <si>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</si>
  <si>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</si>
  <si>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</si>
  <si>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</si>
  <si>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</si>
  <si>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</si>
  <si>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</si>
  <si>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</si>
  <si>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</si>
  <si>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</si>
  <si>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</si>
  <si>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</si>
  <si>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</si>
  <si>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</si>
  <si>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</si>
  <si>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</si>
  <si>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</si>
  <si>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</si>
  <si>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</si>
  <si>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</si>
  <si>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</si>
  <si>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</si>
  <si>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</si>
  <si>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</si>
  <si>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</si>
  <si>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</si>
  <si>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</si>
  <si>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</si>
  <si>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</si>
  <si>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</si>
  <si>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</si>
  <si>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</si>
  <si>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</si>
  <si>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</si>
  <si>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</si>
  <si>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</si>
  <si>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</si>
  <si>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</si>
  <si>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</si>
  <si>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</si>
  <si>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</si>
  <si>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</si>
  <si>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</si>
  <si>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</si>
  <si>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</si>
  <si>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</si>
  <si>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</si>
  <si>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</si>
  <si>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</si>
  <si>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</si>
  <si>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</si>
  <si>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</si>
  <si>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</si>
  <si>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</si>
  <si>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</si>
  <si>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</si>
  <si>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</si>
  <si>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</si>
  <si>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</si>
  <si>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</si>
  <si>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</si>
  <si>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</si>
  <si>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</si>
  <si>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</si>
  <si>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</si>
  <si>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</si>
  <si>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</si>
  <si>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</si>
  <si>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</si>
  <si>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</si>
  <si>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</si>
  <si>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</si>
  <si>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</si>
  <si>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</si>
  <si>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</si>
  <si>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</si>
  <si>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</si>
  <si>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</si>
  <si>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</si>
  <si>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</si>
  <si>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</si>
  <si>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</si>
  <si>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</si>
  <si>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</si>
  <si>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</si>
  <si>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</si>
  <si>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</si>
  <si>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</si>
  <si>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</si>
  <si>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</si>
  <si>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</si>
  <si>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</si>
  <si>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</si>
  <si>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</si>
  <si>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</si>
  <si>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</si>
  <si>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</si>
  <si>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</si>
  <si>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</si>
  <si>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</si>
  <si>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</si>
  <si>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</si>
  <si>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</si>
  <si>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</si>
  <si>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</si>
  <si>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</si>
  <si>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</si>
  <si>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</si>
  <si>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</si>
  <si>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</si>
  <si>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</si>
  <si>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</si>
  <si>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</si>
  <si>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</si>
  <si>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</si>
  <si>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</si>
  <si>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</si>
  <si>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</si>
  <si>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</si>
  <si>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</si>
  <si>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</si>
  <si>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</si>
  <si>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</si>
  <si>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</si>
  <si>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</si>
  <si>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</si>
  <si>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</si>
  <si>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</si>
  <si>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</si>
  <si>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</si>
  <si>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</si>
  <si>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</si>
  <si>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</si>
  <si>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</si>
  <si>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</si>
  <si>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</si>
  <si>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</si>
  <si>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</si>
  <si>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</si>
  <si>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</si>
  <si>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</si>
  <si>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</si>
  <si>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</si>
  <si>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</si>
  <si>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</si>
  <si>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</si>
  <si>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</si>
  <si>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</si>
  <si>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</si>
  <si>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</si>
  <si>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</si>
  <si>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</si>
  <si>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</si>
  <si>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</si>
  <si>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</si>
  <si>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</si>
  <si>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</si>
  <si>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</si>
  <si>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</si>
  <si>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</si>
  <si>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</si>
  <si>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</si>
  <si>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</si>
  <si>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</si>
  <si>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</si>
  <si>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</si>
  <si>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</si>
  <si>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</si>
  <si>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</si>
  <si>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</si>
  <si>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</si>
  <si>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</si>
  <si>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</si>
  <si>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</si>
  <si>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</si>
  <si>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</si>
  <si>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</si>
  <si>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</si>
  <si>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</si>
  <si>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</si>
  <si>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</si>
  <si>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</si>
  <si>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</si>
  <si>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</si>
  <si>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</si>
  <si>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</si>
  <si>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</si>
  <si>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</si>
  <si>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</si>
  <si>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</si>
  <si>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</si>
  <si>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</si>
  <si>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</si>
  <si>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</si>
  <si>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</si>
  <si>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</si>
  <si>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</si>
  <si>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</si>
  <si>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</si>
  <si>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</si>
  <si>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</si>
  <si>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</si>
  <si>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</si>
  <si>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</si>
  <si>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</si>
  <si>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</si>
  <si>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</si>
  <si>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</si>
  <si>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</si>
  <si>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</si>
  <si>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</si>
  <si>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</si>
  <si>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</si>
  <si>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</si>
  <si>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</si>
  <si>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</si>
  <si>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</si>
  <si>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</si>
  <si>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</si>
  <si>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</si>
  <si>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</si>
  <si>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</si>
  <si>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</si>
  <si>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</si>
  <si>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</si>
  <si>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</si>
  <si>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</si>
  <si>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</si>
  <si>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</si>
  <si>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</si>
  <si>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</si>
  <si>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</si>
  <si>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</si>
  <si>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</si>
  <si>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</si>
  <si>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</si>
  <si>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</si>
  <si>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</si>
  <si>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</si>
  <si>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</si>
  <si>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</si>
  <si>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</si>
  <si>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</si>
  <si>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</si>
  <si>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</si>
  <si>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</si>
  <si>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</si>
  <si>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</si>
  <si>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</si>
  <si>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</si>
  <si>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</si>
  <si>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</si>
  <si>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</si>
  <si>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</si>
  <si>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</si>
  <si>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</si>
  <si>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</si>
  <si>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</si>
  <si>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</si>
  <si>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</si>
  <si>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</si>
  <si>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</si>
  <si>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</si>
  <si>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</si>
  <si>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</si>
  <si>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</si>
  <si>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</si>
  <si>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</si>
  <si>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</si>
  <si>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</si>
  <si>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</si>
  <si>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</si>
  <si>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</si>
  <si>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</si>
  <si>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</si>
  <si>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</si>
  <si>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</si>
  <si>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</si>
  <si>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</si>
  <si>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</si>
  <si>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</si>
  <si>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</si>
  <si>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</si>
  <si>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</si>
  <si>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</si>
  <si>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</si>
  <si>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</si>
  <si>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</si>
  <si>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</si>
  <si>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</si>
  <si>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</si>
  <si>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</si>
  <si>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</si>
  <si>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</si>
  <si>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</si>
  <si>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</si>
  <si>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</si>
  <si>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</si>
  <si>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</si>
  <si>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</si>
  <si>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</si>
  <si>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</si>
  <si>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</si>
  <si>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</si>
  <si>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</si>
  <si>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</si>
  <si>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</si>
  <si>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</si>
  <si>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</si>
  <si>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</si>
  <si>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</si>
  <si>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</si>
  <si>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</si>
  <si>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</si>
  <si>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</si>
  <si>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</si>
  <si>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</si>
  <si>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</si>
  <si>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</si>
  <si>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</si>
  <si>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</si>
  <si>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</si>
  <si>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</si>
  <si>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</si>
  <si>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</si>
  <si>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</si>
  <si>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</si>
  <si>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</si>
  <si>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</si>
  <si>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</si>
  <si>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</si>
  <si>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</si>
  <si>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</si>
  <si>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</si>
  <si>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</si>
  <si>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</si>
  <si>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</si>
  <si>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</si>
  <si>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</si>
  <si>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</si>
  <si>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</si>
  <si>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</si>
  <si>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</si>
  <si>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</si>
  <si>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</si>
  <si>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</si>
  <si>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</si>
  <si>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</si>
  <si>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</si>
  <si>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</si>
  <si>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</si>
  <si>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</si>
  <si>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</si>
  <si>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</si>
  <si>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</si>
  <si>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</si>
  <si>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</si>
  <si>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</si>
  <si>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</si>
  <si>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</si>
  <si>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</si>
  <si>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</si>
  <si>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</si>
  <si>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</si>
  <si>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</si>
  <si>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</si>
  <si>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</si>
  <si>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</si>
  <si>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</si>
  <si>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</si>
  <si>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</si>
  <si>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</si>
  <si>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</si>
  <si>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</si>
  <si>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</si>
  <si>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</si>
  <si>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</si>
  <si>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</si>
  <si>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</si>
  <si>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</si>
  <si>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</si>
  <si>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</si>
  <si>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</si>
  <si>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</si>
  <si>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</si>
  <si>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</si>
  <si>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</si>
  <si>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</si>
  <si>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</si>
  <si>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</si>
  <si>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</si>
  <si>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</si>
  <si>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</si>
  <si>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</si>
  <si>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</si>
  <si>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</si>
  <si>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</si>
  <si>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</si>
  <si>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</si>
  <si>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</si>
  <si>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</si>
  <si>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</si>
  <si>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</si>
  <si>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</si>
  <si>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</si>
  <si>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</si>
  <si>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</si>
  <si>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</si>
  <si>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</si>
  <si>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</si>
  <si>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</si>
  <si>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</si>
  <si>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</si>
  <si>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</si>
  <si>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</si>
  <si>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</si>
  <si>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</si>
  <si>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</si>
  <si>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</si>
  <si>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</si>
  <si>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</si>
  <si>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</si>
  <si>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</si>
  <si>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</si>
  <si>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</si>
  <si>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</si>
  <si>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</si>
  <si>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</si>
  <si>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</si>
  <si>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</si>
  <si>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</si>
  <si>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</si>
  <si>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</si>
  <si>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</si>
  <si>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</si>
  <si>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</si>
  <si>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</si>
  <si>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</si>
  <si>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</si>
  <si>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</si>
  <si>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</si>
  <si>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</si>
  <si>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</si>
  <si>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</si>
  <si>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</si>
  <si>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</si>
  <si>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</si>
  <si>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</si>
  <si>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</si>
  <si>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</si>
  <si>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</si>
  <si>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</si>
  <si>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</si>
  <si>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</si>
  <si>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</si>
  <si>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</si>
  <si>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</si>
  <si>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</si>
  <si>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</si>
  <si>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</si>
  <si>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</si>
  <si>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</si>
  <si>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</si>
  <si>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</si>
  <si>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</si>
  <si>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</si>
  <si>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</si>
  <si>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</si>
  <si>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</si>
  <si>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</si>
  <si>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</si>
  <si>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</si>
  <si>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</si>
  <si>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</si>
  <si>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</si>
  <si>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</si>
  <si>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</si>
  <si>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</si>
  <si>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</si>
  <si>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</si>
  <si>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</si>
  <si>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</si>
  <si>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</si>
  <si>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</si>
  <si>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</si>
  <si>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</si>
  <si>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</si>
  <si>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</si>
  <si>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</si>
  <si>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</si>
  <si>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</si>
  <si>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</si>
  <si>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</si>
  <si>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</si>
  <si>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</si>
  <si>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</si>
  <si>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</si>
  <si>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</si>
  <si>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</si>
  <si>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</si>
  <si>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</si>
  <si>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</si>
  <si>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</si>
  <si>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</si>
  <si>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</si>
  <si>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</si>
  <si>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</si>
  <si>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</si>
  <si>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</si>
  <si>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</si>
  <si>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</si>
  <si>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</si>
  <si>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</si>
  <si>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</si>
  <si>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</si>
  <si>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</si>
  <si>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</si>
  <si>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</si>
  <si>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</si>
  <si>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</si>
  <si>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</si>
  <si>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</si>
  <si>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</si>
  <si>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</si>
  <si>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</si>
  <si>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</si>
  <si>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</si>
  <si>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</si>
  <si>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</si>
  <si>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</si>
  <si>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</si>
  <si>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</si>
  <si>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</si>
  <si>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</si>
  <si>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</si>
  <si>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</si>
  <si>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</si>
  <si>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</si>
  <si>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</si>
  <si>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</si>
  <si>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</si>
  <si>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</si>
  <si>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</si>
  <si>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</si>
  <si>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</si>
  <si>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</si>
  <si>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</si>
  <si>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</si>
  <si>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</si>
  <si>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</si>
  <si>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</si>
  <si>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</si>
  <si>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</si>
  <si>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</si>
  <si>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</si>
  <si>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</si>
  <si>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</si>
  <si>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</si>
  <si>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</si>
  <si>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</si>
  <si>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</si>
  <si>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</si>
  <si>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</si>
  <si>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</si>
  <si>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</si>
  <si>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</si>
  <si>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</si>
  <si>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</si>
  <si>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</si>
  <si>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</si>
  <si>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</si>
  <si>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</si>
  <si>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</si>
  <si>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</si>
  <si>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</si>
  <si>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</si>
  <si>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</si>
  <si>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</si>
  <si>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</si>
  <si>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</si>
  <si>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</si>
  <si>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</si>
  <si>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</si>
  <si>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</si>
  <si>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</si>
  <si>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</si>
  <si>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</si>
  <si>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</si>
  <si>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</si>
  <si>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</si>
  <si>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</si>
  <si>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</si>
  <si>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</si>
  <si>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</si>
  <si>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</si>
  <si>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</si>
  <si>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</si>
  <si>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</si>
  <si>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</si>
  <si>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</si>
  <si>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</si>
  <si>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</si>
  <si>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</si>
  <si>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</si>
  <si>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</si>
  <si>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</si>
  <si>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</si>
  <si>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</si>
  <si>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</si>
  <si>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</si>
  <si>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</si>
  <si>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</si>
  <si>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</si>
  <si>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</si>
  <si>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</si>
  <si>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</si>
  <si>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</si>
  <si>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</si>
  <si>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</si>
  <si>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</si>
  <si>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</si>
  <si>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</si>
  <si>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</si>
  <si>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</si>
  <si>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</si>
  <si>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</si>
  <si>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</si>
  <si>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</si>
  <si>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</si>
  <si>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</si>
  <si>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</si>
  <si>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</si>
  <si>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</si>
  <si>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</si>
  <si>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</si>
  <si>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</si>
  <si>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</si>
  <si>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</si>
  <si>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</si>
  <si>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</si>
  <si>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</si>
  <si>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</si>
  <si>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</si>
  <si>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</si>
  <si>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</si>
  <si>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</si>
  <si>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</si>
  <si>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</si>
  <si>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</si>
  <si>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</si>
  <si>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</si>
  <si>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</si>
  <si>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</si>
  <si>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</si>
  <si>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</si>
  <si>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</si>
  <si>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</si>
  <si>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</si>
  <si>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</si>
  <si>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</si>
  <si>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</si>
  <si>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</si>
  <si>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</si>
  <si>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</si>
  <si>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</si>
  <si>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</si>
  <si>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</si>
  <si>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</si>
  <si>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</si>
  <si>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</si>
  <si>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</si>
  <si>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</si>
  <si>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</si>
  <si>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</si>
  <si>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</si>
  <si>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</si>
  <si>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</si>
  <si>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</si>
  <si>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</si>
  <si>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</si>
  <si>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</si>
  <si>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</si>
  <si>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</si>
  <si>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</si>
  <si>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</si>
  <si>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</si>
  <si>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</si>
  <si>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</si>
  <si>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</si>
  <si>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</si>
  <si>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</si>
  <si>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</si>
  <si>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</si>
  <si>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</si>
  <si>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</si>
  <si>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</si>
  <si>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</si>
  <si>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</si>
  <si>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</si>
  <si>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</si>
  <si>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</si>
  <si>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</si>
  <si>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</si>
  <si>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</si>
  <si>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</si>
  <si>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</si>
  <si>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</si>
  <si>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</si>
  <si>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</si>
  <si>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</si>
  <si>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</si>
  <si>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</si>
  <si>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</si>
  <si>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</si>
  <si>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</si>
  <si>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</si>
  <si>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</si>
  <si>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</si>
  <si>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</si>
  <si>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</si>
  <si>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</si>
  <si>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</si>
  <si>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</si>
  <si>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</si>
  <si>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</si>
  <si>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</si>
  <si>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</si>
  <si>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</si>
  <si>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</si>
  <si>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</si>
  <si>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</si>
  <si>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</si>
  <si>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</si>
  <si>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</si>
  <si>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</si>
  <si>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</si>
  <si>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</si>
  <si>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</si>
  <si>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</si>
  <si>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</si>
  <si>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</si>
  <si>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</si>
  <si>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</si>
  <si>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</si>
  <si>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</si>
  <si>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</si>
  <si>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</si>
  <si>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</si>
  <si>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</si>
  <si>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</si>
  <si>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</si>
  <si>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</si>
  <si>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</si>
  <si>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</si>
  <si>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</si>
  <si>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</si>
  <si>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</si>
  <si>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</si>
  <si>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</si>
  <si>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</si>
  <si>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</si>
  <si>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</si>
  <si>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</si>
  <si>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</si>
  <si>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</si>
  <si>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</si>
  <si>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</si>
  <si>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</si>
  <si>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</si>
  <si>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</si>
  <si>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</si>
  <si>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</si>
  <si>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</si>
  <si>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</si>
  <si>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</si>
  <si>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</si>
  <si>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</si>
  <si>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</si>
  <si>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</si>
  <si>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</si>
  <si>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</si>
  <si>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</si>
  <si>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</si>
  <si>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</si>
  <si>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</si>
  <si>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</si>
  <si>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</si>
  <si>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</si>
  <si>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</si>
  <si>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</si>
  <si>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</si>
  <si>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</si>
  <si>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</si>
  <si>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</si>
  <si>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</si>
  <si>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</si>
  <si>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</si>
  <si>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</si>
  <si>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</si>
  <si>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</si>
  <si>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</si>
  <si>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</si>
  <si>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</si>
  <si>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</si>
  <si>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</si>
  <si>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</si>
  <si>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</si>
  <si>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</si>
  <si>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</si>
  <si>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</si>
  <si>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</si>
  <si>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</si>
  <si>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</si>
  <si>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</si>
  <si>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</si>
  <si>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</si>
  <si>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</si>
  <si>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</si>
  <si>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</si>
  <si>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</si>
  <si>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</si>
  <si>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</si>
  <si>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</si>
  <si>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</si>
  <si>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</si>
  <si>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</si>
  <si>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</si>
  <si>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</si>
  <si>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</si>
  <si>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</si>
  <si>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</si>
  <si>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</si>
  <si>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</si>
  <si>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</si>
  <si>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</si>
  <si>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</si>
  <si>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</si>
  <si>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</si>
  <si>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</si>
  <si>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</si>
  <si>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</si>
  <si>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</si>
  <si>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</si>
  <si>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</si>
  <si>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</si>
  <si>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</si>
  <si>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</si>
  <si>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</si>
  <si>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</si>
  <si>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</si>
  <si>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</si>
  <si>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</si>
  <si>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</si>
  <si>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</si>
  <si>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</si>
  <si>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</si>
  <si>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</si>
  <si>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</si>
  <si>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</si>
  <si>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</si>
  <si>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</si>
  <si>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</si>
  <si>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</si>
  <si>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</si>
  <si>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</si>
  <si>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</si>
  <si>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</si>
  <si>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</si>
  <si>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</si>
  <si>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</si>
  <si>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</si>
  <si>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</si>
  <si>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</si>
  <si>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</si>
  <si>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</si>
  <si>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</si>
  <si>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</si>
  <si>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</si>
  <si>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</si>
  <si>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</si>
  <si>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</si>
  <si>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</si>
  <si>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</si>
  <si>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</si>
  <si>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</si>
  <si>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</si>
  <si>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</si>
  <si>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</si>
  <si>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</si>
  <si>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</si>
  <si>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</si>
  <si>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</si>
  <si>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</si>
  <si>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</si>
  <si>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</si>
  <si>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</si>
  <si>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</si>
  <si>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</si>
  <si>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</si>
  <si>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</si>
  <si>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</si>
  <si>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</si>
  <si>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</si>
  <si>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</si>
  <si>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</si>
  <si>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</si>
  <si>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</si>
  <si>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</si>
  <si>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</si>
  <si>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</si>
  <si>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</si>
  <si>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</si>
  <si>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</si>
  <si>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</si>
  <si>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</si>
  <si>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</si>
  <si>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</si>
  <si>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</si>
  <si>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</si>
  <si>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</si>
  <si>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</si>
  <si>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</si>
  <si>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</si>
  <si>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</si>
  <si>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</si>
  <si>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</si>
  <si>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</si>
  <si>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</si>
  <si>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</si>
  <si>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</si>
  <si>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</si>
  <si>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</si>
  <si>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</si>
  <si>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</si>
  <si>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</si>
  <si>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</si>
  <si>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</si>
  <si>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</si>
  <si>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</si>
  <si>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</si>
  <si>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</si>
  <si>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</si>
  <si>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</si>
  <si>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</si>
  <si>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</si>
  <si>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</si>
  <si>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</si>
  <si>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</si>
  <si>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</si>
  <si>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</si>
  <si>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</si>
  <si>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</si>
  <si>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</si>
  <si>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</si>
  <si>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</si>
  <si>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</si>
  <si>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</si>
  <si>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</si>
  <si>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</si>
  <si>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</si>
  <si>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</si>
  <si>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</si>
  <si>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</si>
  <si>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</si>
  <si>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</si>
  <si>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</si>
  <si>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</si>
  <si>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</si>
  <si>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</si>
  <si>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</si>
  <si>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</si>
  <si>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</si>
  <si>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</si>
  <si>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</si>
  <si>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</si>
  <si>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</si>
  <si>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</si>
  <si>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</si>
  <si>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</si>
  <si>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</si>
  <si>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</si>
  <si>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</si>
  <si>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</si>
  <si>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</si>
  <si>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</si>
  <si>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</si>
  <si>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</si>
  <si>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</si>
  <si>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</si>
  <si>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</si>
  <si>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</si>
  <si>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</si>
  <si>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</si>
  <si>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</si>
  <si>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</si>
  <si>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</si>
  <si>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</si>
  <si>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</si>
  <si>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</si>
  <si>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</si>
  <si>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</si>
  <si>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</si>
  <si>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</si>
  <si>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</si>
  <si>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</si>
  <si>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</si>
  <si>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</si>
  <si>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</si>
  <si>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</si>
  <si>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</si>
  <si>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</si>
  <si>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</si>
  <si>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</si>
  <si>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</si>
  <si>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</si>
  <si>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</si>
  <si>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</si>
  <si>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</si>
  <si>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</si>
  <si>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</si>
  <si>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</si>
  <si>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</si>
  <si>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</si>
  <si>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</si>
  <si>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</si>
  <si>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</si>
  <si>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</si>
  <si>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</si>
  <si>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</si>
  <si>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</si>
  <si>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</si>
  <si>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</si>
  <si>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</si>
  <si>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</si>
  <si>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</si>
  <si>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</si>
  <si>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</si>
  <si>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</si>
  <si>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</si>
  <si>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</si>
  <si>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</si>
  <si>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</si>
  <si>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</si>
  <si>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</si>
  <si>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</si>
  <si>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</si>
  <si>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</si>
  <si>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</si>
  <si>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</si>
  <si>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</si>
  <si>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</si>
  <si>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</si>
  <si>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</si>
  <si>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</si>
  <si>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</si>
  <si>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</si>
  <si>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</si>
  <si>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</si>
  <si>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</si>
  <si>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</si>
  <si>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</si>
  <si>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</si>
  <si>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</si>
  <si>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</si>
  <si>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</si>
  <si>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</si>
  <si>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</si>
  <si>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</si>
  <si>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</si>
  <si>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</si>
  <si>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</si>
  <si>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</si>
  <si>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</si>
  <si>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</si>
  <si>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</si>
  <si>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</si>
  <si>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</si>
  <si>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</si>
  <si>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</si>
  <si>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</si>
  <si>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</si>
  <si>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</si>
  <si>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</si>
  <si>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</si>
  <si>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</si>
  <si>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</si>
  <si>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</si>
  <si>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</si>
  <si>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</si>
  <si>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</si>
  <si>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</si>
  <si>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</si>
  <si>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</si>
  <si>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</si>
  <si>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</si>
  <si>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</si>
  <si>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</si>
  <si>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</si>
  <si>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</si>
  <si>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</si>
  <si>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</si>
  <si>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</si>
  <si>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</si>
  <si>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</si>
  <si>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</si>
  <si>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</si>
  <si>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</si>
  <si>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</si>
  <si>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</si>
  <si>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</si>
  <si>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</si>
  <si>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</si>
  <si>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</si>
  <si>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</si>
  <si>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</si>
  <si>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</si>
  <si>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</si>
  <si>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</si>
  <si>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</si>
  <si>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</si>
  <si>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</si>
  <si>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</si>
  <si>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</si>
  <si>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</si>
  <si>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</si>
  <si>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</si>
  <si>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</si>
  <si>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</si>
  <si>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</si>
  <si>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</si>
  <si>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</si>
  <si>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</si>
  <si>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</si>
  <si>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</si>
  <si>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</si>
  <si>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</si>
  <si>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</si>
  <si>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</si>
  <si>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</si>
  <si>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</si>
  <si>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</si>
  <si>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</si>
  <si>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</si>
  <si>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</si>
  <si>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</si>
  <si>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</si>
  <si>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</si>
  <si>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</si>
  <si>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</si>
  <si>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</si>
  <si>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</si>
  <si>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</si>
  <si>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</si>
  <si>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</si>
  <si>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</si>
  <si>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</si>
  <si>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</si>
  <si>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</si>
  <si>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</si>
  <si>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</si>
  <si>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</si>
  <si>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</si>
  <si>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</si>
  <si>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</si>
  <si>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</si>
  <si>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</si>
  <si>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</si>
  <si>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</si>
  <si>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</si>
  <si>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</si>
  <si>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</si>
  <si>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</si>
  <si>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</si>
  <si>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</si>
  <si>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</si>
  <si>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</si>
  <si>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</si>
  <si>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</si>
  <si>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</si>
  <si>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</si>
  <si>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</si>
  <si>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</si>
  <si>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</si>
  <si>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</si>
  <si>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</si>
  <si>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</si>
  <si>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</si>
  <si>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</si>
  <si>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</si>
  <si>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</si>
  <si>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</si>
  <si>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</si>
  <si>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</si>
  <si>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</si>
  <si>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</si>
  <si>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</si>
  <si>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</si>
  <si>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</si>
  <si>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</si>
  <si>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</si>
  <si>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</si>
  <si>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</si>
  <si>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</si>
  <si>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</si>
  <si>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</si>
  <si>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</si>
  <si>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</si>
  <si>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</si>
  <si>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</si>
  <si>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</si>
  <si>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</si>
  <si>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</si>
  <si>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</si>
  <si>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</si>
  <si>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</si>
  <si>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</si>
  <si>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</si>
  <si>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</si>
  <si>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</si>
  <si>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</si>
  <si>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</si>
  <si>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</si>
  <si>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</si>
  <si>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</si>
  <si>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</si>
  <si>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</si>
  <si>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</si>
  <si>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</si>
  <si>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</si>
  <si>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</si>
  <si>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</si>
  <si>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</si>
  <si>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</si>
  <si>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</si>
  <si>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</si>
  <si>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</si>
  <si>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</si>
  <si>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</si>
  <si>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</si>
  <si>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</si>
  <si>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</si>
  <si>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</si>
  <si>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</si>
  <si>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</si>
  <si>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</si>
  <si>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</si>
  <si>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</si>
  <si>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</si>
  <si>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</si>
  <si>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</si>
  <si>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</si>
  <si>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</si>
  <si>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</si>
  <si>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</si>
  <si>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</si>
  <si>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</si>
  <si>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</si>
  <si>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</si>
  <si>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</si>
  <si>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</si>
  <si>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</si>
  <si>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</si>
  <si>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</si>
  <si>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</si>
  <si>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</si>
  <si>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</si>
  <si>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</si>
  <si>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</si>
  <si>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</si>
  <si>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</si>
  <si>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</si>
  <si>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</si>
  <si>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</si>
  <si>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</si>
  <si>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</si>
  <si>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</si>
  <si>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</si>
  <si>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</si>
  <si>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</si>
  <si>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</si>
  <si>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</si>
  <si>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</si>
  <si>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</si>
  <si>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</si>
  <si>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</si>
  <si>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</si>
  <si>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</si>
  <si>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</si>
  <si>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</si>
  <si>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</si>
  <si>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</si>
  <si>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</si>
  <si>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</si>
  <si>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</si>
  <si>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</si>
  <si>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</si>
  <si>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</si>
  <si>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</si>
  <si>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</si>
  <si>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</si>
  <si>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</si>
  <si>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</si>
  <si>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</si>
  <si>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</si>
  <si>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</si>
  <si>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</si>
  <si>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</si>
  <si>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</si>
  <si>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</si>
  <si>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</si>
  <si>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</si>
  <si>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</si>
  <si>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</si>
  <si>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</si>
  <si>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</si>
  <si>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</si>
  <si>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</si>
  <si>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</si>
  <si>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</si>
  <si>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</si>
  <si>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</si>
  <si>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</si>
  <si>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</si>
  <si>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</si>
  <si>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</si>
  <si>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</si>
  <si>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</si>
  <si>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</si>
  <si>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</si>
  <si>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</si>
  <si>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</si>
  <si>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</si>
  <si>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</si>
  <si>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</si>
  <si>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</si>
  <si>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</si>
  <si>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</si>
  <si>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</si>
  <si>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</si>
  <si>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</si>
  <si>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</si>
  <si>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</si>
  <si>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</si>
  <si>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</si>
  <si>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</si>
  <si>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</si>
  <si>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</si>
  <si>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</si>
  <si>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</si>
  <si>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</si>
  <si>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</si>
  <si>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</si>
  <si>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</si>
  <si>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</si>
  <si>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</si>
  <si>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</si>
  <si>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</si>
  <si>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</si>
  <si>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</si>
  <si>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</si>
  <si>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</si>
  <si>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</si>
  <si>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</si>
  <si>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</si>
  <si>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</si>
  <si>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</si>
  <si>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</si>
  <si>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</si>
  <si>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</si>
  <si>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</si>
  <si>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</si>
  <si>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</si>
  <si>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</si>
  <si>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</si>
  <si>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</si>
  <si>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</si>
  <si>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</si>
  <si>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</si>
  <si>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</si>
  <si>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</si>
  <si>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</si>
  <si>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</si>
  <si>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</si>
  <si>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</si>
  <si>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</si>
  <si>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</si>
  <si>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</si>
  <si>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</si>
  <si>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</si>
  <si>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</si>
  <si>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</si>
  <si>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</si>
  <si>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</si>
  <si>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</si>
  <si>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</si>
  <si>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</si>
  <si>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</si>
  <si>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</si>
  <si>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</si>
  <si>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</si>
  <si>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</si>
  <si>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</si>
  <si>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</si>
  <si>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</si>
  <si>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</si>
  <si>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</si>
  <si>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</si>
  <si>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</si>
  <si>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</si>
  <si>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</si>
  <si>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</si>
  <si>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</si>
  <si>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</si>
  <si>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</si>
  <si>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</si>
  <si>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</si>
  <si>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</si>
  <si>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</si>
  <si>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</si>
  <si>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</si>
  <si>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</si>
  <si>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</si>
  <si>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</si>
  <si>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</si>
  <si>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</si>
  <si>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</si>
  <si>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</si>
  <si>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</si>
  <si>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</si>
  <si>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</si>
  <si>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</si>
  <si>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</si>
  <si>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</si>
  <si>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</si>
  <si>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</si>
  <si>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</si>
  <si>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</si>
  <si>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</si>
  <si>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</si>
  <si>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</si>
  <si>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</si>
  <si>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</si>
  <si>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</si>
  <si>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</si>
  <si>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</si>
  <si>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</si>
  <si>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</si>
  <si>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</si>
  <si>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</si>
  <si>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</si>
  <si>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</si>
  <si>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</si>
  <si>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</si>
  <si>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</si>
  <si>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</si>
  <si>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</si>
  <si>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</si>
  <si>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</si>
  <si>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</si>
  <si>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</si>
  <si>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</si>
  <si>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</si>
  <si>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</si>
  <si>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</si>
  <si>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</si>
  <si>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</si>
  <si>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</si>
  <si>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</si>
  <si>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</si>
  <si>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</si>
  <si>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</si>
  <si>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</si>
  <si>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</si>
  <si>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</si>
  <si>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</si>
  <si>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</si>
  <si>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</si>
  <si>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</si>
  <si>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</si>
  <si>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</si>
  <si>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</si>
  <si>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</si>
  <si>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</si>
  <si>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</si>
  <si>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</si>
  <si>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</si>
  <si>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</si>
  <si>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</si>
  <si>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</si>
  <si>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</si>
  <si>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</si>
  <si>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</si>
  <si>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</si>
  <si>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</si>
  <si>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</si>
  <si>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</si>
  <si>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</si>
  <si>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</si>
  <si>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</si>
  <si>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</si>
  <si>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</si>
  <si>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</si>
  <si>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</si>
  <si>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</si>
  <si>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</si>
  <si>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</si>
  <si>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</si>
  <si>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</si>
  <si>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</si>
  <si>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</si>
  <si>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</si>
  <si>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</si>
  <si>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</si>
  <si>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</si>
  <si>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</si>
  <si>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</si>
  <si>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</si>
  <si>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</si>
  <si>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</si>
  <si>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</si>
  <si>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</si>
  <si>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</si>
  <si>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</si>
  <si>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</si>
  <si>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</si>
  <si>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</si>
  <si>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</si>
  <si>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</si>
  <si>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</si>
  <si>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</si>
  <si>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</si>
  <si>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</si>
  <si>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</si>
  <si>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</si>
  <si>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</si>
  <si>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</si>
  <si>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</si>
  <si>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</si>
  <si>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</si>
  <si>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</si>
  <si>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</si>
  <si>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</si>
  <si>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</si>
  <si>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</si>
  <si>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</si>
  <si>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</si>
  <si>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</si>
  <si>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</si>
  <si>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</si>
  <si>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</si>
  <si>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</si>
  <si>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</si>
  <si>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</si>
  <si>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</si>
  <si>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</si>
  <si>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</si>
  <si>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</si>
  <si>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</si>
  <si>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</si>
  <si>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</si>
  <si>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</si>
  <si>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</si>
  <si>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</si>
  <si>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</si>
  <si>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</si>
  <si>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</si>
  <si>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</si>
  <si>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</si>
  <si>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</si>
  <si>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</si>
  <si>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</si>
  <si>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</si>
  <si>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</si>
  <si>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</si>
  <si>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</si>
  <si>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</si>
  <si>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</si>
  <si>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</si>
  <si>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</si>
  <si>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</si>
  <si>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</si>
  <si>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</si>
  <si>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</si>
  <si>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</si>
  <si>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</si>
  <si>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</si>
  <si>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</si>
  <si>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</si>
  <si>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</si>
  <si>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</si>
  <si>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</si>
  <si>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</si>
  <si>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</si>
  <si>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</si>
  <si>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</si>
  <si>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</si>
  <si>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</si>
  <si>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</si>
  <si>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</si>
  <si>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</si>
  <si>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</si>
  <si>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</si>
  <si>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</si>
  <si>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</si>
  <si>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</si>
  <si>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</si>
  <si>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</si>
  <si>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</si>
  <si>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</si>
  <si>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</si>
  <si>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</si>
  <si>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</si>
  <si>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</si>
  <si>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</si>
  <si>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</si>
  <si>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</si>
  <si>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</si>
  <si>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</si>
  <si>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</si>
  <si>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</si>
  <si>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</si>
  <si>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</si>
  <si>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</si>
  <si>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</si>
  <si>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</si>
  <si>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</si>
  <si>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</si>
  <si>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</si>
  <si>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</si>
  <si>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</si>
  <si>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</si>
  <si>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</si>
  <si>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</si>
  <si>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</si>
  <si>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</si>
  <si>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</si>
  <si>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</si>
  <si>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</si>
  <si>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</si>
  <si>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</si>
  <si>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</si>
  <si>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</si>
  <si>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</si>
  <si>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</si>
  <si>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</si>
  <si>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</si>
  <si>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</si>
  <si>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</si>
  <si>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</si>
  <si>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</si>
  <si>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</si>
  <si>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</si>
  <si>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</si>
  <si>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</si>
  <si>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</si>
  <si>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</si>
  <si>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</si>
  <si>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</si>
  <si>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</si>
  <si>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</si>
  <si>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</si>
  <si>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</si>
  <si>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</si>
  <si>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</si>
  <si>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</si>
  <si>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</si>
  <si>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</si>
  <si>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</si>
  <si>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</si>
  <si>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</si>
  <si>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</si>
  <si>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</si>
  <si>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</si>
  <si>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</si>
  <si>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</si>
  <si>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</si>
  <si>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</si>
  <si>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</si>
  <si>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</si>
  <si>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</si>
  <si>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</si>
  <si>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</si>
  <si>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</si>
  <si>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</si>
  <si>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</si>
  <si>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</si>
  <si>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</si>
  <si>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</si>
  <si>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</si>
  <si>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</si>
  <si>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</si>
  <si>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</si>
  <si>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</si>
  <si>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</si>
  <si>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</si>
  <si>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</si>
  <si>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</si>
  <si>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</si>
  <si>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</si>
  <si>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</si>
  <si>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</si>
  <si>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</si>
  <si>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</si>
  <si>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</si>
  <si>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</si>
  <si>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</si>
  <si>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</si>
  <si>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</si>
  <si>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</si>
  <si>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</si>
  <si>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</si>
  <si>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</si>
  <si>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</si>
  <si>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</si>
  <si>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</si>
  <si>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</si>
  <si>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</si>
  <si>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</si>
  <si>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</si>
  <si>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</si>
  <si>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</si>
  <si>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</si>
  <si>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</si>
  <si>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</si>
  <si>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</si>
  <si>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</si>
  <si>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</si>
  <si>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</si>
  <si>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</si>
  <si>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</si>
  <si>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</si>
  <si>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</si>
  <si>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</si>
  <si>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</si>
  <si>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</si>
  <si>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</si>
  <si>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</si>
  <si>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</si>
  <si>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</si>
  <si>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</si>
  <si>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</si>
  <si>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</si>
  <si>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</si>
  <si>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</si>
  <si>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</si>
  <si>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</si>
  <si>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</si>
  <si>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</si>
  <si>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</si>
  <si>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</si>
  <si>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</si>
  <si>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</si>
  <si>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</si>
  <si>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</si>
  <si>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</si>
  <si>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</si>
  <si>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</si>
  <si>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</si>
  <si>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</si>
  <si>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</si>
  <si>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</si>
  <si>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</si>
  <si>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</si>
  <si>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</si>
  <si>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</si>
  <si>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</si>
  <si>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</si>
  <si>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</si>
  <si>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</si>
  <si>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</si>
  <si>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</si>
  <si>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</si>
  <si>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</si>
  <si>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</si>
  <si>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</si>
  <si>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</si>
  <si>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</si>
  <si>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</si>
  <si>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</si>
  <si>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</si>
  <si>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</si>
  <si>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</si>
  <si>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</si>
  <si>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</si>
  <si>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</si>
  <si>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</si>
  <si>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</si>
  <si>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</si>
  <si>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</si>
  <si>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</si>
  <si>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</si>
  <si>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</si>
  <si>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</si>
  <si>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</si>
  <si>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</si>
  <si>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</si>
  <si>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</si>
  <si>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</si>
  <si>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</si>
  <si>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</si>
  <si>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</si>
  <si>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</si>
  <si>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</si>
  <si>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</si>
  <si>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</si>
  <si>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</si>
  <si>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</si>
  <si>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</si>
  <si>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</si>
  <si>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</si>
  <si>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</si>
  <si>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</si>
  <si>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</si>
  <si>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</si>
  <si>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</si>
  <si>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</si>
  <si>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</si>
  <si>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</si>
  <si>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</si>
  <si>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</si>
  <si>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</si>
  <si>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</si>
  <si>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</si>
  <si>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</si>
  <si>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</si>
  <si>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</si>
  <si>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</si>
  <si>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</si>
  <si>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</si>
  <si>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</si>
  <si>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</si>
  <si>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</si>
  <si>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</si>
  <si>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</si>
  <si>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</si>
  <si>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</si>
  <si>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</si>
  <si>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</si>
  <si>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</si>
  <si>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</si>
  <si>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</si>
  <si>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</si>
  <si>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</si>
  <si>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</si>
  <si>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</si>
  <si>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</si>
  <si>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</si>
  <si>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</si>
  <si>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</si>
  <si>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</si>
  <si>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</si>
  <si>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</si>
  <si>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</si>
  <si>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</si>
  <si>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</si>
  <si>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</si>
  <si>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</si>
  <si>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</si>
  <si>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</si>
  <si>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</si>
  <si>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</si>
  <si>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</si>
  <si>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</si>
  <si>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</si>
  <si>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</si>
  <si>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</si>
  <si>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</si>
  <si>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</si>
  <si>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</si>
  <si>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</si>
  <si>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</si>
  <si>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</si>
  <si>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</si>
  <si>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</si>
  <si>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</si>
  <si>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</si>
  <si>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</si>
  <si>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</si>
  <si>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</si>
  <si>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</si>
  <si>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</si>
  <si>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</si>
  <si>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</si>
  <si>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</si>
  <si>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</si>
  <si>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</si>
  <si>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</si>
  <si>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</si>
  <si>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</si>
  <si>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</si>
  <si>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</si>
  <si>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</si>
  <si>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</si>
  <si>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</si>
  <si>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</si>
  <si>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</si>
  <si>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</si>
  <si>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</si>
  <si>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</si>
  <si>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</si>
  <si>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</si>
  <si>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</si>
  <si>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</si>
  <si>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</si>
  <si>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</si>
  <si>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</si>
  <si>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</si>
  <si>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</si>
  <si>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</si>
  <si>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</si>
  <si>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</si>
  <si>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</si>
  <si>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</si>
  <si>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</si>
  <si>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</si>
  <si>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</si>
  <si>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</si>
  <si>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</si>
  <si>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</si>
  <si>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</si>
  <si>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</si>
  <si>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</si>
  <si>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</si>
  <si>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</si>
  <si>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</si>
  <si>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</si>
  <si>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</si>
  <si>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</si>
  <si>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</si>
  <si>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</si>
  <si>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</si>
  <si>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</si>
  <si>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</si>
  <si>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</si>
  <si>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</si>
  <si>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</si>
  <si>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</si>
  <si>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</si>
  <si>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</si>
  <si>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</si>
  <si>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</si>
  <si>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</si>
  <si>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</si>
  <si>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</si>
  <si>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</si>
  <si>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</si>
  <si>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</si>
  <si>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</si>
  <si>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</si>
  <si>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</si>
  <si>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</si>
  <si>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</si>
  <si>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</si>
  <si>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</si>
  <si>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</si>
  <si>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</si>
  <si>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</si>
  <si>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</si>
  <si>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</si>
  <si>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</si>
  <si>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</si>
  <si>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</si>
  <si>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</si>
  <si>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</si>
  <si>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</si>
  <si>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</si>
  <si>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</si>
  <si>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</si>
  <si>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</si>
  <si>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</si>
  <si>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</si>
  <si>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</si>
  <si>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</si>
  <si>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</si>
  <si>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</si>
  <si>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</si>
  <si>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</si>
  <si>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</si>
  <si>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</si>
  <si>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</si>
  <si>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</si>
  <si>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</si>
  <si>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</si>
  <si>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</si>
  <si>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</si>
  <si>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</si>
  <si>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</si>
  <si>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</si>
  <si>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</si>
  <si>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</si>
  <si>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</si>
  <si>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</si>
  <si>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</si>
  <si>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</si>
  <si>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</si>
  <si>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</si>
  <si>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</si>
  <si>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</si>
  <si>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</si>
  <si>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</si>
  <si>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</si>
  <si>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</si>
  <si>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</si>
  <si>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</si>
  <si>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</si>
  <si>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</si>
  <si>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</si>
  <si>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</si>
  <si>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</si>
  <si>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</si>
  <si>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</si>
  <si>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</si>
  <si>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</si>
  <si>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</si>
  <si>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</si>
  <si>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</si>
  <si>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</si>
  <si>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</si>
  <si>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</si>
  <si>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</si>
  <si>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</si>
  <si>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</si>
  <si>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</si>
  <si>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</si>
  <si>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</si>
  <si>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</si>
  <si>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</si>
  <si>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</si>
  <si>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</si>
  <si>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</si>
  <si>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</si>
  <si>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</si>
  <si>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</si>
  <si>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</si>
  <si>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</si>
  <si>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</si>
  <si>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</si>
  <si>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</si>
  <si>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</si>
  <si>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</si>
  <si>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</si>
  <si>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</si>
  <si>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</si>
  <si>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</si>
  <si>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</si>
  <si>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</si>
  <si>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</si>
  <si>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</si>
  <si>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</si>
  <si>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</si>
  <si>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</si>
  <si>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</si>
  <si>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</si>
  <si>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</si>
  <si>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</si>
  <si>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</si>
  <si>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</si>
  <si>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</si>
  <si>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</si>
  <si>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</si>
  <si>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</si>
  <si>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</si>
  <si>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</si>
  <si>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</si>
  <si>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</si>
  <si>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</si>
  <si>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</si>
  <si>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</si>
  <si>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</si>
  <si>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</si>
  <si>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</si>
  <si>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</si>
  <si>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</si>
  <si>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</si>
  <si>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</si>
  <si>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</si>
  <si>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</si>
  <si>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</si>
  <si>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</si>
  <si>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</si>
  <si>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</si>
  <si>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</si>
  <si>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</si>
  <si>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</si>
  <si>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</si>
  <si>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</si>
  <si>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</si>
  <si>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</si>
  <si>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</si>
  <si>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</si>
  <si>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</si>
  <si>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</si>
  <si>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</si>
  <si>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</si>
  <si>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</si>
  <si>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</si>
  <si>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</si>
  <si>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</si>
  <si>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</si>
  <si>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</si>
  <si>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</si>
  <si>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</si>
  <si>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</si>
  <si>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</si>
  <si>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</si>
  <si>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</si>
  <si>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</si>
  <si>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</si>
  <si>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</si>
  <si>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</si>
  <si>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</si>
  <si>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</si>
  <si>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</si>
  <si>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</si>
  <si>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</si>
  <si>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</si>
  <si>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</si>
  <si>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</si>
  <si>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</si>
  <si>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</si>
  <si>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</si>
  <si>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</si>
  <si>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</si>
  <si>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</si>
  <si>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</si>
  <si>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</si>
  <si>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</si>
  <si>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</si>
  <si>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</si>
  <si>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</si>
  <si>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</si>
  <si>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</si>
  <si>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</si>
  <si>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</si>
  <si>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</si>
  <si>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</si>
  <si>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</si>
  <si>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</si>
  <si>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</si>
  <si>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</si>
  <si>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</si>
  <si>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</si>
  <si>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</si>
  <si>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</si>
  <si>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</si>
  <si>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</si>
  <si>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</si>
  <si>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</si>
  <si>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</si>
  <si>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</si>
  <si>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</si>
  <si>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</si>
  <si>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</si>
  <si>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</si>
  <si>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</si>
  <si>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</si>
  <si>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</si>
  <si>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</si>
  <si>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</si>
  <si>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</si>
  <si>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</si>
  <si>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</si>
  <si>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</si>
  <si>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</si>
  <si>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</si>
  <si>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</si>
  <si>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</si>
  <si>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</si>
  <si>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</si>
  <si>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</si>
  <si>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</si>
  <si>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</si>
  <si>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</si>
  <si>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</si>
  <si>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</si>
  <si>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</si>
  <si>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</si>
  <si>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</si>
  <si>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</si>
  <si>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</si>
  <si>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</si>
  <si>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</si>
  <si>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</si>
  <si>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</si>
  <si>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</si>
  <si>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</si>
  <si>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</si>
  <si>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</si>
  <si>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</si>
  <si>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</si>
  <si>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</si>
  <si>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</si>
  <si>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</si>
  <si>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</si>
  <si>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</si>
  <si>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</si>
  <si>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</si>
  <si>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</si>
  <si>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</si>
  <si>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</si>
  <si>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</si>
  <si>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</si>
  <si>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</si>
  <si>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</si>
  <si>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</si>
  <si>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</si>
  <si>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</si>
  <si>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</si>
  <si>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</si>
  <si>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</si>
  <si>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</si>
  <si>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</si>
  <si>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</si>
  <si>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</si>
  <si>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</si>
  <si>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</si>
  <si>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</si>
  <si>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</si>
  <si>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</si>
  <si>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</si>
  <si>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</si>
  <si>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</si>
  <si>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</si>
  <si>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</si>
  <si>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</si>
  <si>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</si>
  <si>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</si>
  <si>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</si>
  <si>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</si>
  <si>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</si>
  <si>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</si>
  <si>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</si>
  <si>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</si>
  <si>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</si>
  <si>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</si>
  <si>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</si>
  <si>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</si>
  <si>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</si>
  <si>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</si>
  <si>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</si>
  <si>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</si>
  <si>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</si>
  <si>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</si>
  <si>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</si>
  <si>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</si>
  <si>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</si>
  <si>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</si>
  <si>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</si>
  <si>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</si>
  <si>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</si>
  <si>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</si>
  <si>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</si>
  <si>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</si>
  <si>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</si>
  <si>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</si>
  <si>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</si>
  <si>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</si>
  <si>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</si>
  <si>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</si>
  <si>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</si>
  <si>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</si>
  <si>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</si>
  <si>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</si>
  <si>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</si>
  <si>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</si>
  <si>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</si>
  <si>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</si>
  <si>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</si>
  <si>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</si>
  <si>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</si>
  <si>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</si>
  <si>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</si>
  <si>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</si>
  <si>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</si>
  <si>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</si>
  <si>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</si>
  <si>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</si>
  <si>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</si>
  <si>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</si>
  <si>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</si>
  <si>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</si>
  <si>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</si>
  <si>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</si>
  <si>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</si>
  <si>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</si>
  <si>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</si>
  <si>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</si>
  <si>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</si>
  <si>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</si>
  <si>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</si>
  <si>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</si>
  <si>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</si>
  <si>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</si>
  <si>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</si>
  <si>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</si>
  <si>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</si>
  <si>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</si>
  <si>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</si>
  <si>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</si>
  <si>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</si>
  <si>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</si>
  <si>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</si>
  <si>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</si>
  <si>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</si>
  <si>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</si>
  <si>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</si>
  <si>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</si>
  <si>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</si>
  <si>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</si>
  <si>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</si>
  <si>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</si>
  <si>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</si>
  <si>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</si>
  <si>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</si>
  <si>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</si>
  <si>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</si>
  <si>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</si>
  <si>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</si>
  <si>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</si>
  <si>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</si>
  <si>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</si>
  <si>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</si>
  <si>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</si>
  <si>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</si>
  <si>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</si>
  <si>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</si>
  <si>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</si>
  <si>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</si>
  <si>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</si>
  <si>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</si>
  <si>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</si>
  <si>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</si>
  <si>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</si>
  <si>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</si>
  <si>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</si>
  <si>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</si>
  <si>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</si>
  <si>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</si>
  <si>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</si>
  <si>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</si>
  <si>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</si>
  <si>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</si>
  <si>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</si>
  <si>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</si>
  <si>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</si>
  <si>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</si>
  <si>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</si>
  <si>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</si>
  <si>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</si>
  <si>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</si>
  <si>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</si>
  <si>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</si>
  <si>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</si>
  <si>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</si>
  <si>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</si>
  <si>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</si>
  <si>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</si>
  <si>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</si>
  <si>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</si>
  <si>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</si>
  <si>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</si>
  <si>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</si>
  <si>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</si>
  <si>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</si>
  <si>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</si>
  <si>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</si>
  <si>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</si>
  <si>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</si>
  <si>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</si>
  <si>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</si>
  <si>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</si>
  <si>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</si>
  <si>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</si>
  <si>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</si>
  <si>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</si>
  <si>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</si>
  <si>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</si>
  <si>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</si>
  <si>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</si>
  <si>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</si>
  <si>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</si>
  <si>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</si>
  <si>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</si>
  <si>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</si>
  <si>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</si>
  <si>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</si>
  <si>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</si>
  <si>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</si>
  <si>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</si>
  <si>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</si>
  <si>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</si>
  <si>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</si>
  <si>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</si>
  <si>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</si>
  <si>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</si>
  <si>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</si>
  <si>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</si>
  <si>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</si>
  <si>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</si>
  <si>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</si>
  <si>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</si>
  <si>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</si>
  <si>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</si>
  <si>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</si>
  <si>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</si>
  <si>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</si>
  <si>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</si>
  <si>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</si>
  <si>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</si>
  <si>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</si>
  <si>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</si>
  <si>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</si>
  <si>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</si>
  <si>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</si>
  <si>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</si>
  <si>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</si>
  <si>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</si>
  <si>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</si>
  <si>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</si>
  <si>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</si>
  <si>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</si>
  <si>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</si>
  <si>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</si>
  <si>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</si>
  <si>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</si>
  <si>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</si>
  <si>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</si>
  <si>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</si>
  <si>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</si>
  <si>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</si>
  <si>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</si>
  <si>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</si>
  <si>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</si>
  <si>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</si>
  <si>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</si>
  <si>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</si>
  <si>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</si>
  <si>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</si>
  <si>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</si>
  <si>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</si>
  <si>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</si>
  <si>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</si>
  <si>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</si>
  <si>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</si>
  <si>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</si>
  <si>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</si>
  <si>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</si>
  <si>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</si>
  <si>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</si>
  <si>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</si>
  <si>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</si>
  <si>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</si>
  <si>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</si>
  <si>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</si>
  <si>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</si>
  <si>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</si>
  <si>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</si>
  <si>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</si>
  <si>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</si>
  <si>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</si>
  <si>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</si>
  <si>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</si>
  <si>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</si>
  <si>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</si>
  <si>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</si>
  <si>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</si>
  <si>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</si>
  <si>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</si>
  <si>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</si>
  <si>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</si>
  <si>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</si>
  <si>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</si>
  <si>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</si>
  <si>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</si>
  <si>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</si>
  <si>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</si>
  <si>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</si>
  <si>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</si>
  <si>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</si>
  <si>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</si>
  <si>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</si>
  <si>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</si>
  <si>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</si>
  <si>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</si>
  <si>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</si>
  <si>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</si>
  <si>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</si>
  <si>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</si>
  <si>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</si>
  <si>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</si>
  <si>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</si>
  <si>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</si>
  <si>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</si>
  <si>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</si>
  <si>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</si>
  <si>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</si>
  <si>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</si>
  <si>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</si>
  <si>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</si>
  <si>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</si>
  <si>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</si>
  <si>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</si>
  <si>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</si>
  <si>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</si>
  <si>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</si>
  <si>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</si>
  <si>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</si>
  <si>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</si>
  <si>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</si>
  <si>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</si>
  <si>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</si>
  <si>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</si>
  <si>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</si>
  <si>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</si>
  <si>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</si>
  <si>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</si>
  <si>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</si>
  <si>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</si>
  <si>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</si>
  <si>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</si>
  <si>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</si>
  <si>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</si>
  <si>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</si>
  <si>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</si>
  <si>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</si>
  <si>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</si>
  <si>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</si>
  <si>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</si>
  <si>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</si>
  <si>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</si>
  <si>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</si>
  <si>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</si>
  <si>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</si>
  <si>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</si>
  <si>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</si>
  <si>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</si>
  <si>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</si>
  <si>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</si>
  <si>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</si>
  <si>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</si>
  <si>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</si>
  <si>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</si>
  <si>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</si>
  <si>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</si>
  <si>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</si>
  <si>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</si>
  <si>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</si>
  <si>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</si>
  <si>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</si>
  <si>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</si>
  <si>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</si>
  <si>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</si>
  <si>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</si>
  <si>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</si>
  <si>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</si>
  <si>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</si>
  <si>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</si>
  <si>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</si>
  <si>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</si>
  <si>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</si>
  <si>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</si>
  <si>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</si>
  <si>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</si>
  <si>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</si>
  <si>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</si>
  <si>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</si>
  <si>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</si>
  <si>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</si>
  <si>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</si>
  <si>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</si>
  <si>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</si>
  <si>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</si>
  <si>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</si>
  <si>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</si>
  <si>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</si>
  <si>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</si>
  <si>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</si>
  <si>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</si>
  <si>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</si>
  <si>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</si>
  <si>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</si>
  <si>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</si>
  <si>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</si>
  <si>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</si>
  <si>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</si>
  <si>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</si>
  <si>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</si>
  <si>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</si>
  <si>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</si>
  <si>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</si>
  <si>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</si>
  <si>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</si>
  <si>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</si>
  <si>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</si>
  <si>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</si>
  <si>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</si>
  <si>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</si>
  <si>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</si>
  <si>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</si>
  <si>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</si>
  <si>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</si>
  <si>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</si>
  <si>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</si>
  <si>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</si>
  <si>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</si>
  <si>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</si>
  <si>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</si>
  <si>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</si>
  <si>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</si>
  <si>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</si>
  <si>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</si>
  <si>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</si>
  <si>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</si>
  <si>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</si>
  <si>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</si>
  <si>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</si>
  <si>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</si>
  <si>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</si>
  <si>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</si>
  <si>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</si>
  <si>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</si>
  <si>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</si>
  <si>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</si>
  <si>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</si>
  <si>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</si>
  <si>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</si>
  <si>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</si>
  <si>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</si>
  <si>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</si>
  <si>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</si>
  <si>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</si>
  <si>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</si>
  <si>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</si>
  <si>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</si>
  <si>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</si>
  <si>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</si>
  <si>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</si>
  <si>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</si>
  <si>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</si>
  <si>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</si>
  <si>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</si>
  <si>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</si>
  <si>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</si>
  <si>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</si>
  <si>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</si>
  <si>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</si>
  <si>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</si>
  <si>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</si>
  <si>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</si>
  <si>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</si>
  <si>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</si>
  <si>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</si>
  <si>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</si>
  <si>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</si>
  <si>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</si>
  <si>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</si>
  <si>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</si>
  <si>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</si>
  <si>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</si>
  <si>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</si>
  <si>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</si>
  <si>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</si>
  <si>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</si>
  <si>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</si>
  <si>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</si>
  <si>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</si>
  <si>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</si>
  <si>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</si>
  <si>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</si>
  <si>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</si>
  <si>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</si>
  <si>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</si>
  <si>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</si>
  <si>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</si>
  <si>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</si>
  <si>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</si>
  <si>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</si>
  <si>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</si>
  <si>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</si>
  <si>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</si>
  <si>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</si>
  <si>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</si>
  <si>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</si>
  <si>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</si>
  <si>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</si>
  <si>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</si>
  <si>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</si>
  <si>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</si>
  <si>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</si>
  <si>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</si>
  <si>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</si>
  <si>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</si>
  <si>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</si>
  <si>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</si>
  <si>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</si>
  <si>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</si>
  <si>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</si>
  <si>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</si>
  <si>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</si>
  <si>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</si>
  <si>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</si>
  <si>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</si>
  <si>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</si>
  <si>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</si>
  <si>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</si>
  <si>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</si>
  <si>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</si>
  <si>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</si>
  <si>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</si>
  <si>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</si>
  <si>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</si>
  <si>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</si>
  <si>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</si>
  <si>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</si>
  <si>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</si>
  <si>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</si>
  <si>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</si>
  <si>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</si>
  <si>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</si>
  <si>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</si>
  <si>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</si>
  <si>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</si>
  <si>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</si>
  <si>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</si>
  <si>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</si>
  <si>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</si>
  <si>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</si>
  <si>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</si>
  <si>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</si>
  <si>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</si>
  <si>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</si>
  <si>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</si>
  <si>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</si>
  <si>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</si>
  <si>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</si>
  <si>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</si>
  <si>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</si>
  <si>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</si>
  <si>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</si>
  <si>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</si>
  <si>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</si>
  <si>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</si>
  <si>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</si>
  <si>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</si>
  <si>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</si>
  <si>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</si>
  <si>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</si>
  <si>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</si>
  <si>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</si>
  <si>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</si>
  <si>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</si>
  <si>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</si>
  <si>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</si>
  <si>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</si>
  <si>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</si>
  <si>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</si>
  <si>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</si>
  <si>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</si>
  <si>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</si>
  <si>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</si>
  <si>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</si>
  <si>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</si>
  <si>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</si>
  <si>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</si>
  <si>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</si>
  <si>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</si>
  <si>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</si>
  <si>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</si>
  <si>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</si>
  <si>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</si>
  <si>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</si>
  <si>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</si>
  <si>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</si>
  <si>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</si>
  <si>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</si>
  <si>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</si>
  <si>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</si>
  <si>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</si>
  <si>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</si>
  <si>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</si>
  <si>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</si>
  <si>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</si>
  <si>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</si>
  <si>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</si>
  <si>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</si>
  <si>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</si>
  <si>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</si>
  <si>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</si>
  <si>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</si>
  <si>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</si>
  <si>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</si>
  <si>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</si>
  <si>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</si>
  <si>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</si>
  <si>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</si>
  <si>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</si>
  <si>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</si>
  <si>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</si>
  <si>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</si>
  <si>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</si>
  <si>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</si>
  <si>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</si>
  <si>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</si>
  <si>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</si>
  <si>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</si>
  <si>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</si>
  <si>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</si>
  <si>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</si>
  <si>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</si>
  <si>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</si>
  <si>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</si>
  <si>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</si>
  <si>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</si>
  <si>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</si>
  <si>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</si>
  <si>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</si>
  <si>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</si>
  <si>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</si>
  <si>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</si>
  <si>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</si>
  <si>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</si>
  <si>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</si>
  <si>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</si>
  <si>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</si>
  <si>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</si>
  <si>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</si>
  <si>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</si>
  <si>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</si>
  <si>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</si>
  <si>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</si>
  <si>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</si>
  <si>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</si>
  <si>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</si>
  <si>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</si>
  <si>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</si>
  <si>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</si>
  <si>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</si>
  <si>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</si>
  <si>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</si>
  <si>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</si>
  <si>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</si>
  <si>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</si>
  <si>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</si>
  <si>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</si>
  <si>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</si>
  <si>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</si>
  <si>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</si>
  <si>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</si>
  <si>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</si>
  <si>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</si>
  <si>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</si>
  <si>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</si>
  <si>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</si>
  <si>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</si>
  <si>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</si>
  <si>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</si>
  <si>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</si>
  <si>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</si>
  <si>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</si>
  <si>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</si>
  <si>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</si>
  <si>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</si>
  <si>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</si>
  <si>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</si>
  <si>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</si>
  <si>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</si>
  <si>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</si>
  <si>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</si>
  <si>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</si>
  <si>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</si>
  <si>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</si>
  <si>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</si>
  <si>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</si>
  <si>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</si>
  <si>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</si>
  <si>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</si>
  <si>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</si>
  <si>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</si>
  <si>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</si>
  <si>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</si>
  <si>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</si>
  <si>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</si>
  <si>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</si>
  <si>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</si>
  <si>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</si>
  <si>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</si>
  <si>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</si>
  <si>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</si>
  <si>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</si>
  <si>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</si>
  <si>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</si>
  <si>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</si>
  <si>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</si>
  <si>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</si>
  <si>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</si>
  <si>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</si>
  <si>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</si>
  <si>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</si>
  <si>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</si>
  <si>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</si>
  <si>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</si>
  <si>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</si>
  <si>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</si>
  <si>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</si>
  <si>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</si>
  <si>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</si>
  <si>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</si>
  <si>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</si>
  <si>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</si>
  <si>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</si>
  <si>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</si>
  <si>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</si>
  <si>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</si>
  <si>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</si>
  <si>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</si>
  <si>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</si>
  <si>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</si>
  <si>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</si>
  <si>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</si>
  <si>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</si>
  <si>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</si>
  <si>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</si>
  <si>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</si>
  <si>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</si>
  <si>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</si>
  <si>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</si>
  <si>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</si>
  <si>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</si>
  <si>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</si>
  <si>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</si>
  <si>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</si>
  <si>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</si>
  <si>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</si>
  <si>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</si>
  <si>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</si>
  <si>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</si>
  <si>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</si>
  <si>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</si>
  <si>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</si>
  <si>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</si>
  <si>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</si>
  <si>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</si>
  <si>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</si>
  <si>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</si>
  <si>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</si>
  <si>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</si>
  <si>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</si>
  <si>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</si>
  <si>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</si>
  <si>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</si>
  <si>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</si>
  <si>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</si>
  <si>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</si>
  <si>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</si>
  <si>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</si>
  <si>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</si>
  <si>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</si>
  <si>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</si>
  <si>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</si>
  <si>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</si>
  <si>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</si>
  <si>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</si>
  <si>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</si>
  <si>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</si>
  <si>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</si>
  <si>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</si>
  <si>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</si>
  <si>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</si>
  <si>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</si>
  <si>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</si>
  <si>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</si>
  <si>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</si>
  <si>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</si>
  <si>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</si>
  <si>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</si>
  <si>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</si>
  <si>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</si>
  <si>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</si>
  <si>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</si>
  <si>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</si>
  <si>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</si>
  <si>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</si>
  <si>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</si>
  <si>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</si>
  <si>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</si>
  <si>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</si>
  <si>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</si>
  <si>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</si>
  <si>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</si>
  <si>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</si>
  <si>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</si>
  <si>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</si>
  <si>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</si>
  <si>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</si>
  <si>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</si>
  <si>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</si>
  <si>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</si>
  <si>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</si>
  <si>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</si>
  <si>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</si>
  <si>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</si>
  <si>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</si>
  <si>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</si>
  <si>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</si>
  <si>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</si>
  <si>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</si>
  <si>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</si>
  <si>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</si>
  <si>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</si>
  <si>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</si>
  <si>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</si>
  <si>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</si>
  <si>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</si>
  <si>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</si>
  <si>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</si>
  <si>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</si>
  <si>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</si>
  <si>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</si>
  <si>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</si>
  <si>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</si>
  <si>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</si>
  <si>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</si>
  <si>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</si>
  <si>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</si>
  <si>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</si>
  <si>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</si>
  <si>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</si>
  <si>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</si>
  <si>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</si>
  <si>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</si>
  <si>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</si>
  <si>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</si>
  <si>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</si>
  <si>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</si>
  <si>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</si>
  <si>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</si>
  <si>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</si>
  <si>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</si>
  <si>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</si>
  <si>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</si>
  <si>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</si>
  <si>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</si>
  <si>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</si>
  <si>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</si>
  <si>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</si>
  <si>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</si>
  <si>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</si>
  <si>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</si>
  <si>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</si>
  <si>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</si>
  <si>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</si>
  <si>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</si>
  <si>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</si>
  <si>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</si>
  <si>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</si>
  <si>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</si>
  <si>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</si>
  <si>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</si>
  <si>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</si>
  <si>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</si>
  <si>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</si>
  <si>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</si>
  <si>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</si>
  <si>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</si>
  <si>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</si>
  <si>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</si>
  <si>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</si>
  <si>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</si>
  <si>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</si>
  <si>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</si>
  <si>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</si>
  <si>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</si>
  <si>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</si>
  <si>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</si>
  <si>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</si>
  <si>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</si>
  <si>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</si>
  <si>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</si>
  <si>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</si>
  <si>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</si>
  <si>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</si>
  <si>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</si>
  <si>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</si>
  <si>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</si>
  <si>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</si>
  <si>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</si>
  <si>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</si>
  <si>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</si>
  <si>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</si>
  <si>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</si>
  <si>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</si>
  <si>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</si>
  <si>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</si>
  <si>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</si>
  <si>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</si>
  <si>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</si>
  <si>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</si>
  <si>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</si>
  <si>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</si>
  <si>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</si>
  <si>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</si>
  <si>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</si>
  <si>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</si>
  <si>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</si>
  <si>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</si>
  <si>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</si>
  <si>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</si>
  <si>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</si>
  <si>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</si>
  <si>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</si>
  <si>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</si>
  <si>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</si>
  <si>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</si>
  <si>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</si>
  <si>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</si>
  <si>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</si>
  <si>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</si>
  <si>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</si>
  <si>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</si>
  <si>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</si>
  <si>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</si>
  <si>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</si>
  <si>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</si>
  <si>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</si>
  <si>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</si>
  <si>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</si>
  <si>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</si>
  <si>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</si>
  <si>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</si>
  <si>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</si>
  <si>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</si>
  <si>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</si>
  <si>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</si>
  <si>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</si>
  <si>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</si>
  <si>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</si>
  <si>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</si>
  <si>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</si>
  <si>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</si>
  <si>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</si>
  <si>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</si>
  <si>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</si>
  <si>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</si>
  <si>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</si>
  <si>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</si>
  <si>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</si>
  <si>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</si>
  <si>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</si>
  <si>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</si>
  <si>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</si>
  <si>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</si>
  <si>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</si>
  <si>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</si>
  <si>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</si>
  <si>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</si>
  <si>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</si>
  <si>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</si>
  <si>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</si>
  <si>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</si>
  <si>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</si>
  <si>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</si>
  <si>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</si>
  <si>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</si>
  <si>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</si>
  <si>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</si>
  <si>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</si>
  <si>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</si>
  <si>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</si>
  <si>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</si>
  <si>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</si>
  <si>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</si>
  <si>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</si>
  <si>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</si>
  <si>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</si>
  <si>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</si>
  <si>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</si>
  <si>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</si>
  <si>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</si>
  <si>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</si>
  <si>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</si>
  <si>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</si>
  <si>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</si>
  <si>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</si>
  <si>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</si>
  <si>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</si>
  <si>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</si>
  <si>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</si>
  <si>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</si>
  <si>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</si>
  <si>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</si>
  <si>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</si>
  <si>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</si>
  <si>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</si>
  <si>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</si>
  <si>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</si>
  <si>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</si>
  <si>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</si>
  <si>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</si>
  <si>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</si>
  <si>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</si>
  <si>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</si>
  <si>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</si>
  <si>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</si>
  <si>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</si>
  <si>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</si>
  <si>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</si>
  <si>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</si>
  <si>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</si>
  <si>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</si>
  <si>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</si>
  <si>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</si>
  <si>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</si>
  <si>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</si>
  <si>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</si>
  <si>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</si>
  <si>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</si>
  <si>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</si>
  <si>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</si>
  <si>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</si>
  <si>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</si>
  <si>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</si>
  <si>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</si>
  <si>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</si>
  <si>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</si>
  <si>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</si>
  <si>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</si>
  <si>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</si>
  <si>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</si>
  <si>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</si>
  <si>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</si>
  <si>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</si>
  <si>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</si>
  <si>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</si>
  <si>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</si>
  <si>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</si>
  <si>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</si>
  <si>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</si>
  <si>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</si>
  <si>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</si>
  <si>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</si>
  <si>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</si>
  <si>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</si>
  <si>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</si>
  <si>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</si>
  <si>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</si>
  <si>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</si>
  <si>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</si>
  <si>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</si>
  <si>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</si>
  <si>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</si>
  <si>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</si>
  <si>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</si>
  <si>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</si>
  <si>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</si>
  <si>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</si>
  <si>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</si>
  <si>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</si>
  <si>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</si>
  <si>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</si>
  <si>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</si>
  <si>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</si>
  <si>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</si>
  <si>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</si>
  <si>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</si>
  <si>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</si>
  <si>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</si>
  <si>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</si>
  <si>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</si>
  <si>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</si>
  <si>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</si>
  <si>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</si>
  <si>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</si>
  <si>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</si>
  <si>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</si>
  <si>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</si>
  <si>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</si>
  <si>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</si>
  <si>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</si>
  <si>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</si>
  <si>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</si>
  <si>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</si>
  <si>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</si>
  <si>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</si>
  <si>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</si>
  <si>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</si>
  <si>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</si>
  <si>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</si>
  <si>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</si>
  <si>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</si>
  <si>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</si>
  <si>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</si>
  <si>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</si>
  <si>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</si>
  <si>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</si>
  <si>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</si>
  <si>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</si>
  <si>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</si>
  <si>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</si>
  <si>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</si>
  <si>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</si>
  <si>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</si>
  <si>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</si>
  <si>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</si>
  <si>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</si>
  <si>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</si>
  <si>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</si>
  <si>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</si>
  <si>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</si>
  <si>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</si>
  <si>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</si>
  <si>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</si>
  <si>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</si>
  <si>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</si>
  <si>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</si>
  <si>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</si>
  <si>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</si>
  <si>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</si>
  <si>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</si>
  <si>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</si>
  <si>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</si>
  <si>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</si>
  <si>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</si>
  <si>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</si>
  <si>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</si>
  <si>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</si>
  <si>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</si>
  <si>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</si>
  <si>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</si>
  <si>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</si>
  <si>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</si>
  <si>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</si>
  <si>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</si>
  <si>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</si>
  <si>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</si>
  <si>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</si>
  <si>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</si>
  <si>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</si>
  <si>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</si>
  <si>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</si>
  <si>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</si>
  <si>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</si>
  <si>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</si>
  <si>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</si>
  <si>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</si>
  <si>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</si>
  <si>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</si>
  <si>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</si>
  <si>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</si>
  <si>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</si>
  <si>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</si>
  <si>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</si>
  <si>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</si>
  <si>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</si>
  <si>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</si>
  <si>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</si>
  <si>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</si>
  <si>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</si>
  <si>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</si>
  <si>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</si>
  <si>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</si>
  <si>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</si>
  <si>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</si>
  <si>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</si>
  <si>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</si>
  <si>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</si>
  <si>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</si>
  <si>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</si>
  <si>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</si>
  <si>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</si>
  <si>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</si>
  <si>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</si>
  <si>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</si>
  <si>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</si>
  <si>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</si>
  <si>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</si>
  <si>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</si>
  <si>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</si>
  <si>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</si>
  <si>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</si>
  <si>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</si>
  <si>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</si>
  <si>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</si>
  <si>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</si>
  <si>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</si>
  <si>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</si>
  <si>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</si>
  <si>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</si>
  <si>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</si>
  <si>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</si>
  <si>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</si>
  <si>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</si>
  <si>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</si>
  <si>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</si>
  <si>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</si>
  <si>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</si>
  <si>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</si>
  <si>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</si>
  <si>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</si>
  <si>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</si>
  <si>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</si>
  <si>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</si>
  <si>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</si>
  <si>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</si>
  <si>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</si>
  <si>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</si>
  <si>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</si>
  <si>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</si>
  <si>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</si>
  <si>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</si>
  <si>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</si>
  <si>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</si>
  <si>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</si>
  <si>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</si>
  <si>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</si>
  <si>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</si>
  <si>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</si>
  <si>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</si>
  <si>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</si>
  <si>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</si>
  <si>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</si>
  <si>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</si>
  <si>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</si>
  <si>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</si>
  <si>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</si>
  <si>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</si>
  <si>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</si>
  <si>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</si>
  <si>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</si>
  <si>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</si>
  <si>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</si>
  <si>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</si>
  <si>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</si>
  <si>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</si>
  <si>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</si>
  <si>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</si>
  <si>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</si>
  <si>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</si>
  <si>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</si>
  <si>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</si>
  <si>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</si>
  <si>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</si>
  <si>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</si>
  <si>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</si>
  <si>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</si>
  <si>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</si>
  <si>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</si>
  <si>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</si>
  <si>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</si>
  <si>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</si>
  <si>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</si>
  <si>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</si>
  <si>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</si>
  <si>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</si>
  <si>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</si>
  <si>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</si>
  <si>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</si>
  <si>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</si>
  <si>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</si>
  <si>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</si>
  <si>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</si>
  <si>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</si>
  <si>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</si>
  <si>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</si>
  <si>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</si>
  <si>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</si>
  <si>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</si>
  <si>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</si>
  <si>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</si>
  <si>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</si>
  <si>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</si>
  <si>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</si>
  <si>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</si>
  <si>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</si>
  <si>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</si>
  <si>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</si>
  <si>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</si>
  <si>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</si>
  <si>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</si>
  <si>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</si>
  <si>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</si>
  <si>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</si>
  <si>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</si>
  <si>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</si>
  <si>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</si>
  <si>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</si>
  <si>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</si>
  <si>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</si>
  <si>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</si>
  <si>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</si>
  <si>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</si>
  <si>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</si>
  <si>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</si>
  <si>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</si>
  <si>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</si>
  <si>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</si>
  <si>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</si>
  <si>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</si>
  <si>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</si>
  <si>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</si>
  <si>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</si>
  <si>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</si>
  <si>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</si>
  <si>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</si>
  <si>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</si>
  <si>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</si>
  <si>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</si>
  <si>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</si>
  <si>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</si>
  <si>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</si>
  <si>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</si>
  <si>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</si>
  <si>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</si>
  <si>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</si>
  <si>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</si>
  <si>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</si>
  <si>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</si>
  <si>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</si>
  <si>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</si>
  <si>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</si>
  <si>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</si>
  <si>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</si>
  <si>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</si>
  <si>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</si>
  <si>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</si>
  <si>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</si>
  <si>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</si>
  <si>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</si>
  <si>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</si>
  <si>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</si>
  <si>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</si>
  <si>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</si>
  <si>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</si>
  <si>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</si>
  <si>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</si>
  <si>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</si>
  <si>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</si>
  <si>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</si>
  <si>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</si>
  <si>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</si>
  <si>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</si>
  <si>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</si>
  <si>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</si>
  <si>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</si>
  <si>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</si>
  <si>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</si>
  <si>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</si>
  <si>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</si>
  <si>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</si>
  <si>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</si>
  <si>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</si>
  <si>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</si>
  <si>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</si>
  <si>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</si>
  <si>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</si>
  <si>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</si>
  <si>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</si>
  <si>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</si>
  <si>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</si>
  <si>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</si>
  <si>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</si>
  <si>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</si>
  <si>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</si>
  <si>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</si>
  <si>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</si>
  <si>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</si>
  <si>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</si>
  <si>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</si>
  <si>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</si>
  <si>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</si>
  <si>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</si>
  <si>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</si>
  <si>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</si>
  <si>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</si>
  <si>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</si>
  <si>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</si>
  <si>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</si>
  <si>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</si>
  <si>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</si>
  <si>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</si>
  <si>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</si>
  <si>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</si>
  <si>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</si>
  <si>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</si>
  <si>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</si>
  <si>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</si>
  <si>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</si>
  <si>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</si>
  <si>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</si>
  <si>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</si>
  <si>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</si>
  <si>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</si>
  <si>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</si>
  <si>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</si>
  <si>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</si>
  <si>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</si>
  <si>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</si>
  <si>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</si>
  <si>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</si>
  <si>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</si>
  <si>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</si>
  <si>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</si>
  <si>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</si>
  <si>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</si>
  <si>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</si>
  <si>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</si>
  <si>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</si>
  <si>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</si>
  <si>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</si>
  <si>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</si>
  <si>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</si>
  <si>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</si>
  <si>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</si>
  <si>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</si>
  <si>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</si>
  <si>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</si>
  <si>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</si>
  <si>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</si>
  <si>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</si>
  <si>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</si>
  <si>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</si>
  <si>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</si>
  <si>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</si>
  <si>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</si>
  <si>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</si>
  <si>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</si>
  <si>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</si>
  <si>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</si>
  <si>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</si>
  <si>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</si>
  <si>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</si>
  <si>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</si>
  <si>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</si>
  <si>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</si>
  <si>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</si>
  <si>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</si>
  <si>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</si>
  <si>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</si>
  <si>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</si>
  <si>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</si>
  <si>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</si>
  <si>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</si>
  <si>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</si>
  <si>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</si>
  <si>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</si>
  <si>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</si>
  <si>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</si>
  <si>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</si>
  <si>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</si>
  <si>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</si>
  <si>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</si>
  <si>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</si>
  <si>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</si>
  <si>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</si>
  <si>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</si>
  <si>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</si>
  <si>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</si>
  <si>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</si>
  <si>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</si>
  <si>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</si>
  <si>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</si>
  <si>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</si>
  <si>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</si>
  <si>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</si>
  <si>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</si>
  <si>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</si>
  <si>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</si>
  <si>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</si>
  <si>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</si>
  <si>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</si>
  <si>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</si>
  <si>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</si>
  <si>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</si>
  <si>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</si>
  <si>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</si>
  <si>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</si>
  <si>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</si>
  <si>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</si>
  <si>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</si>
  <si>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</si>
  <si>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</si>
  <si>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</si>
  <si>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</si>
  <si>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</si>
  <si>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</si>
  <si>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</si>
  <si>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</si>
  <si>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</si>
  <si>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</si>
  <si>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</si>
  <si>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</si>
  <si>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</si>
  <si>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</si>
  <si>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</si>
  <si>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</si>
  <si>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</si>
  <si>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</si>
  <si>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</si>
  <si>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</si>
  <si>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</si>
  <si>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</si>
  <si>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</si>
  <si>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</si>
  <si>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</si>
  <si>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</si>
  <si>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</si>
  <si>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</si>
  <si>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</si>
  <si>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</si>
  <si>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</si>
  <si>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</si>
  <si>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</si>
  <si>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</si>
  <si>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</si>
  <si>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</si>
  <si>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</si>
  <si>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</si>
  <si>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</si>
  <si>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</si>
  <si>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</si>
  <si>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</si>
  <si>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</si>
  <si>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</si>
  <si>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</si>
  <si>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</si>
  <si>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</si>
  <si>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</si>
  <si>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</si>
  <si>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</si>
  <si>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</si>
  <si>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</si>
  <si>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</si>
  <si>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</si>
  <si>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</si>
  <si>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</si>
  <si>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</si>
  <si>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</si>
  <si>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</si>
  <si>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</si>
  <si>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</si>
  <si>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</si>
  <si>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</si>
  <si>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</si>
  <si>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</si>
  <si>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</si>
  <si>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</si>
  <si>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</si>
  <si>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</si>
  <si>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</si>
  <si>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</si>
  <si>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</si>
  <si>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</si>
  <si>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</si>
  <si>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</si>
  <si>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</si>
  <si>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</si>
  <si>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</si>
  <si>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</si>
  <si>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</si>
  <si>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</si>
  <si>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</si>
  <si>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</si>
  <si>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</si>
  <si>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</si>
  <si>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</si>
  <si>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</si>
  <si>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</si>
  <si>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</si>
  <si>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</si>
  <si>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</si>
  <si>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</si>
  <si>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</si>
  <si>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</si>
  <si>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</si>
  <si>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</si>
  <si>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</si>
  <si>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</si>
  <si>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</si>
  <si>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</si>
  <si>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</si>
  <si>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</si>
  <si>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</si>
  <si>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</si>
  <si>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</si>
  <si>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</si>
  <si>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</si>
  <si>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</si>
  <si>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</si>
  <si>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</si>
  <si>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</si>
  <si>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</si>
  <si>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</si>
  <si>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</si>
  <si>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</si>
  <si>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</si>
  <si>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</si>
  <si>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</si>
  <si>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</si>
  <si>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</si>
  <si>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</si>
  <si>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</si>
  <si>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</si>
  <si>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</si>
  <si>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</si>
  <si>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</si>
  <si>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</si>
  <si>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</si>
  <si>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</si>
  <si>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</si>
  <si>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</si>
  <si>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</si>
  <si>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</si>
  <si>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</si>
  <si>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</si>
  <si>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</si>
  <si>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</si>
  <si>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</si>
  <si>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</si>
  <si>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</si>
  <si>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</si>
  <si>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</si>
  <si>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</si>
  <si>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</si>
  <si>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</si>
  <si>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</si>
  <si>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</si>
  <si>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</si>
  <si>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</si>
  <si>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</si>
  <si>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</si>
  <si>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</si>
  <si>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</si>
  <si>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</si>
  <si>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</si>
  <si>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</si>
  <si>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</si>
  <si>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</si>
  <si>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</si>
  <si>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</si>
  <si>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</si>
  <si>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</si>
  <si>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</si>
  <si>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</si>
  <si>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</si>
  <si>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</si>
  <si>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</si>
  <si>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</si>
  <si>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</si>
  <si>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</si>
  <si>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</si>
  <si>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</si>
  <si>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</si>
  <si>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</si>
  <si>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</si>
  <si>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</si>
  <si>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</si>
  <si>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</si>
  <si>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</si>
  <si>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</si>
  <si>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</si>
  <si>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</si>
  <si>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</si>
  <si>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</si>
  <si>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</si>
  <si>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</si>
  <si>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</si>
  <si>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</si>
  <si>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</si>
  <si>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</si>
  <si>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</si>
  <si>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</si>
  <si>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</si>
  <si>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</si>
  <si>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</si>
  <si>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</si>
  <si>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</si>
  <si>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</si>
  <si>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</si>
  <si>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</si>
  <si>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</si>
  <si>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</si>
  <si>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</si>
  <si>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</si>
  <si>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</si>
  <si>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</si>
  <si>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</si>
  <si>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</si>
  <si>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</si>
  <si>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</si>
  <si>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</si>
  <si>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</si>
  <si>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</si>
  <si>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</si>
  <si>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</si>
  <si>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</si>
  <si>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</si>
  <si>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</si>
  <si>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</si>
  <si>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</si>
  <si>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</si>
  <si>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</si>
  <si>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</si>
  <si>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</si>
  <si>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</si>
  <si>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</si>
  <si>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</si>
  <si>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</si>
  <si>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</si>
  <si>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</si>
  <si>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</si>
  <si>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</si>
  <si>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</si>
  <si>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</si>
  <si>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</si>
  <si>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</si>
  <si>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</si>
  <si>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</si>
  <si>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</si>
  <si>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</si>
  <si>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</si>
  <si>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</si>
  <si>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</si>
  <si>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</si>
  <si>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</si>
  <si>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</si>
  <si>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</si>
  <si>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</si>
  <si>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</si>
  <si>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</si>
  <si>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</si>
  <si>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</si>
  <si>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</si>
  <si>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</si>
  <si>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</si>
  <si>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</si>
  <si>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</si>
  <si>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</si>
  <si>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</si>
  <si>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</si>
  <si>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</si>
  <si>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</si>
  <si>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</si>
  <si>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</si>
  <si>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</si>
  <si>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</si>
  <si>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</si>
  <si>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</si>
  <si>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</si>
  <si>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</si>
  <si>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</si>
  <si>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</si>
  <si>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</si>
  <si>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</si>
  <si>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</si>
  <si>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</si>
  <si>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</si>
  <si>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</si>
  <si>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</si>
  <si>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</si>
  <si>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</si>
  <si>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</si>
  <si>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</si>
  <si>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</si>
  <si>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</si>
  <si>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</si>
  <si>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</si>
  <si>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</si>
  <si>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</si>
  <si>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</si>
  <si>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</si>
  <si>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</si>
  <si>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</si>
  <si>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</si>
  <si>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</si>
  <si>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</si>
  <si>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</si>
  <si>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</si>
  <si>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</si>
  <si>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</si>
  <si>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</si>
  <si>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</si>
  <si>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</si>
  <si>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</si>
  <si>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</si>
  <si>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</si>
  <si>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</si>
  <si>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</si>
  <si>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</si>
  <si>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</si>
  <si>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</si>
  <si>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</si>
  <si>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</si>
  <si>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</si>
  <si>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</si>
  <si>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</si>
  <si>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</si>
  <si>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</si>
  <si>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</si>
  <si>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</si>
  <si>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</si>
  <si>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</si>
  <si>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</si>
  <si>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</si>
  <si>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</si>
  <si>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</si>
  <si>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</si>
  <si>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</si>
  <si>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</si>
  <si>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</si>
  <si>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</si>
  <si>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</si>
  <si>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</si>
  <si>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</si>
  <si>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</si>
  <si>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</si>
  <si>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</si>
  <si>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</si>
  <si>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</si>
  <si>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</si>
  <si>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</si>
  <si>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</si>
  <si>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</si>
  <si>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</si>
  <si>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</si>
  <si>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</si>
  <si>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</si>
  <si>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</si>
  <si>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</si>
  <si>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</si>
  <si>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</si>
  <si>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</si>
  <si>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</si>
  <si>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</si>
  <si>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</si>
  <si>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</si>
  <si>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</si>
  <si>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</si>
  <si>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</si>
  <si>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</si>
  <si>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</si>
  <si>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</si>
  <si>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</si>
  <si>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</si>
  <si>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</si>
  <si>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</si>
  <si>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</si>
  <si>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</si>
  <si>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</si>
  <si>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</si>
  <si>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</si>
  <si>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</si>
  <si>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</si>
  <si>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</si>
  <si>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</si>
  <si>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</si>
  <si>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</si>
  <si>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</si>
  <si>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</si>
  <si>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</si>
  <si>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</si>
  <si>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</si>
  <si>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</si>
  <si>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</si>
  <si>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</si>
  <si>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</si>
  <si>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</si>
  <si>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</si>
  <si>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</si>
  <si>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</si>
  <si>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</si>
  <si>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</si>
  <si>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</si>
  <si>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</si>
  <si>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</si>
  <si>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</si>
  <si>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</si>
  <si>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</si>
  <si>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</si>
  <si>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</si>
  <si>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</si>
  <si>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</si>
  <si>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</si>
  <si>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</si>
  <si>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</si>
  <si>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</si>
  <si>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</si>
  <si>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</si>
  <si>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</si>
  <si>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</si>
  <si>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</si>
  <si>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</si>
  <si>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</si>
  <si>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</si>
  <si>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</si>
  <si>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</si>
  <si>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</si>
  <si>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</si>
  <si>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</si>
  <si>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</si>
  <si>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</si>
  <si>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</si>
  <si>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</si>
  <si>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</si>
  <si>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</si>
  <si>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</si>
  <si>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</si>
  <si>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</si>
  <si>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</si>
  <si>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</si>
  <si>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</si>
  <si>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</si>
  <si>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</si>
  <si>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</si>
  <si>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</si>
  <si>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</si>
  <si>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</si>
  <si>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</si>
  <si>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</si>
  <si>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</si>
  <si>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</si>
  <si>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</si>
  <si>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</si>
  <si>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</si>
  <si>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</si>
  <si>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</si>
  <si>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</si>
  <si>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</si>
  <si>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</si>
  <si>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</si>
  <si>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</si>
  <si>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</si>
  <si>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</si>
  <si>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</si>
  <si>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</si>
  <si>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</si>
  <si>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</si>
  <si>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</si>
  <si>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</si>
  <si>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</si>
  <si>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</si>
  <si>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</si>
  <si>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</si>
  <si>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</si>
  <si>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</si>
  <si>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</si>
  <si>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</si>
  <si>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</si>
  <si>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</si>
  <si>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</si>
  <si>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</si>
  <si>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</si>
  <si>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</si>
  <si>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</si>
  <si>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</si>
  <si>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</si>
  <si>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</si>
  <si>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</si>
  <si>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</si>
  <si>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</si>
  <si>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</si>
  <si>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</si>
  <si>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</si>
  <si>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</si>
  <si>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</si>
  <si>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</si>
  <si>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</si>
  <si>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</si>
  <si>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</si>
  <si>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</si>
  <si>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</si>
  <si>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</si>
  <si>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</si>
  <si>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</si>
  <si>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</si>
  <si>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</si>
  <si>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</si>
  <si>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</si>
  <si>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</si>
  <si>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</si>
  <si>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</si>
  <si>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</si>
  <si>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</si>
  <si>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</si>
  <si>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</si>
  <si>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</si>
  <si>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</si>
  <si>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</si>
  <si>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</si>
  <si>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</si>
  <si>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</si>
  <si>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</si>
  <si>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</si>
  <si>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</si>
  <si>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</si>
  <si>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</si>
  <si>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</si>
  <si>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</si>
  <si>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</si>
  <si>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</si>
  <si>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</si>
  <si>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</si>
  <si>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</si>
  <si>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</si>
  <si>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</si>
  <si>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</si>
  <si>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</si>
  <si>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</si>
  <si>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</si>
  <si>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</si>
  <si>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</si>
  <si>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</si>
  <si>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</si>
  <si>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</si>
  <si>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</si>
  <si>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</si>
  <si>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</si>
  <si>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</si>
  <si>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</si>
  <si>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</si>
  <si>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</si>
  <si>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</si>
  <si>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</si>
  <si>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</si>
  <si>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</si>
  <si>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</si>
  <si>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</si>
  <si>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</si>
  <si>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</si>
  <si>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</si>
  <si>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</si>
  <si>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</si>
  <si>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</si>
  <si>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</si>
  <si>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</si>
  <si>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</si>
  <si>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</si>
  <si>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</si>
  <si>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</si>
  <si>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</si>
  <si>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</si>
  <si>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</si>
  <si>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</si>
  <si>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</si>
  <si>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</si>
  <si>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</si>
  <si>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</si>
  <si>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</si>
  <si>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</si>
  <si>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</si>
  <si>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</si>
  <si>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</si>
  <si>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</si>
  <si>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</si>
  <si>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</si>
  <si>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</si>
  <si>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</si>
  <si>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</si>
  <si>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</si>
  <si>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</si>
  <si>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</si>
  <si>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</si>
  <si>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</si>
  <si>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</si>
  <si>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</si>
  <si>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</si>
  <si>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</si>
  <si>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</si>
  <si>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</si>
  <si>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</si>
  <si>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</si>
  <si>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</si>
  <si>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</si>
  <si>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</si>
  <si>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</si>
  <si>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</si>
  <si>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</si>
  <si>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</si>
  <si>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</si>
  <si>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</si>
  <si>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</si>
  <si>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</si>
  <si>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</si>
  <si>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</si>
  <si>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</si>
  <si>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</si>
  <si>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</si>
  <si>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</si>
  <si>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</si>
  <si>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</si>
  <si>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</si>
  <si>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</si>
  <si>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</si>
  <si>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</si>
  <si>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</si>
  <si>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</si>
  <si>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</si>
  <si>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</si>
  <si>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</si>
  <si>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</si>
  <si>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</si>
  <si>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</si>
  <si>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</si>
  <si>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</si>
  <si>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</si>
  <si>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</si>
  <si>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</si>
  <si>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</si>
  <si>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</si>
  <si>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</si>
  <si>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</si>
  <si>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</si>
  <si>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</si>
  <si>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</si>
  <si>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</si>
  <si>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</si>
  <si>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</si>
  <si>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</si>
  <si>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</si>
  <si>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</si>
  <si>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</si>
  <si>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</si>
  <si>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</si>
  <si>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</si>
  <si>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</si>
  <si>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</si>
  <si>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</si>
  <si>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</si>
  <si>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</si>
  <si>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</si>
  <si>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</si>
  <si>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</si>
  <si>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</si>
  <si>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</si>
  <si>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</si>
  <si>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</si>
  <si>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</si>
  <si>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</si>
  <si>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</si>
  <si>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</si>
  <si>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</si>
  <si>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</si>
  <si>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</si>
  <si>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</si>
  <si>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</si>
  <si>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</si>
  <si>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</si>
  <si>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</si>
  <si>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</si>
  <si>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</si>
  <si>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</si>
  <si>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</si>
  <si>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</si>
  <si>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</si>
  <si>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</si>
  <si>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</si>
  <si>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</si>
  <si>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</si>
  <si>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</si>
  <si>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</si>
  <si>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</si>
  <si>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</si>
  <si>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</si>
  <si>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</si>
  <si>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</si>
  <si>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</si>
  <si>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</si>
  <si>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</si>
  <si>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</si>
  <si>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</si>
  <si>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</si>
  <si>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</si>
  <si>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</si>
  <si>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</si>
  <si>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</si>
  <si>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</si>
  <si>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</si>
  <si>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</si>
  <si>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</si>
  <si>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</si>
  <si>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</si>
  <si>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</si>
  <si>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</si>
  <si>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</si>
  <si>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</si>
  <si>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</si>
  <si>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</si>
  <si>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</si>
  <si>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</si>
  <si>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</si>
  <si>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</si>
  <si>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</si>
  <si>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</si>
  <si>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</si>
  <si>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</si>
  <si>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</si>
  <si>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</si>
  <si>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</si>
  <si>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</si>
  <si>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</si>
  <si>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</si>
  <si>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</si>
  <si>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</si>
  <si>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</si>
  <si>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</si>
  <si>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</si>
  <si>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</si>
  <si>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</si>
  <si>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</si>
  <si>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</si>
  <si>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</si>
  <si>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</si>
  <si>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</si>
  <si>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</si>
  <si>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</si>
  <si>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</si>
  <si>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</si>
  <si>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</si>
  <si>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</si>
  <si>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</si>
  <si>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</si>
  <si>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</si>
  <si>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</si>
  <si>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</si>
  <si>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</si>
  <si>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</si>
  <si>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</si>
  <si>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</si>
  <si>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</si>
  <si>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</si>
  <si>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</si>
  <si>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</si>
  <si>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</si>
  <si>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</si>
  <si>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</si>
  <si>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</si>
  <si>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</si>
  <si>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</si>
  <si>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</si>
  <si>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</si>
  <si>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</si>
  <si>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</si>
  <si>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</si>
  <si>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</si>
  <si>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</si>
  <si>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</si>
  <si>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</si>
  <si>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</si>
  <si>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</si>
  <si>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</si>
  <si>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</si>
  <si>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</si>
  <si>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</si>
  <si>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</si>
  <si>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</si>
  <si>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</si>
  <si>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</si>
  <si>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</si>
  <si>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</si>
  <si>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</si>
  <si>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</si>
  <si>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</si>
  <si>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</si>
  <si>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</si>
  <si>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</si>
  <si>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</si>
  <si>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</si>
  <si>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</si>
  <si>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</si>
  <si>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</si>
  <si>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</si>
  <si>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</si>
  <si>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</si>
  <si>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</si>
  <si>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</si>
  <si>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</si>
  <si>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</si>
  <si>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</si>
  <si>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</si>
  <si>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</si>
  <si>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</si>
  <si>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</si>
  <si>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</si>
  <si>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</si>
  <si>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</si>
  <si>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</si>
  <si>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</si>
  <si>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</si>
  <si>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</si>
  <si>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</si>
  <si>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</si>
  <si>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</si>
  <si>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</si>
  <si>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</si>
  <si>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</si>
  <si>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</si>
  <si>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</si>
  <si>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</si>
  <si>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</si>
  <si>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</si>
  <si>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</si>
  <si>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</si>
  <si>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</si>
  <si>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</si>
  <si>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</si>
  <si>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</si>
  <si>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</si>
  <si>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</si>
  <si>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</si>
  <si>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</si>
  <si>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</si>
  <si>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</si>
  <si>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</si>
  <si>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</si>
  <si>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</si>
  <si>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</si>
  <si>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</si>
  <si>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</si>
  <si>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</si>
  <si>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</si>
  <si>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</si>
  <si>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</si>
  <si>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</si>
  <si>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</si>
  <si>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</si>
  <si>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</si>
  <si>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</si>
  <si>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</si>
  <si>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</si>
  <si>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</si>
  <si>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</si>
  <si>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</si>
  <si>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</si>
  <si>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</si>
  <si>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</si>
  <si>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</si>
  <si>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</si>
  <si>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</si>
  <si>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</si>
  <si>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</si>
  <si>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</si>
  <si>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</si>
  <si>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</si>
  <si>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</si>
  <si>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</si>
  <si>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</si>
  <si>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</si>
  <si>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</si>
  <si>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</si>
  <si>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</si>
  <si>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</si>
  <si>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</si>
  <si>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</si>
  <si>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</si>
  <si>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</si>
  <si>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</si>
  <si>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</si>
  <si>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</si>
  <si>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</si>
  <si>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</si>
  <si>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</si>
  <si>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</si>
  <si>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</si>
  <si>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</si>
  <si>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</si>
  <si>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</si>
  <si>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</si>
  <si>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</si>
  <si>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</si>
  <si>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</si>
  <si>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</si>
  <si>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</si>
  <si>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</si>
  <si>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</si>
  <si>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</si>
  <si>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</si>
  <si>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</si>
  <si>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</si>
  <si>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</si>
  <si>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</si>
  <si>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</si>
  <si>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</si>
  <si>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</si>
  <si>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</si>
  <si>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</si>
  <si>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</si>
  <si>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</si>
  <si>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</si>
  <si>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</si>
  <si>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</si>
  <si>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</si>
  <si>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</si>
  <si>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</si>
  <si>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</si>
  <si>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</si>
  <si>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</si>
  <si>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</si>
  <si>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</si>
  <si>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</si>
  <si>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</si>
  <si>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</si>
  <si>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</si>
  <si>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</si>
  <si>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</si>
  <si>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</si>
  <si>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</si>
  <si>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</si>
  <si>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</si>
  <si>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</si>
  <si>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</si>
  <si>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</si>
  <si>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</si>
  <si>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</si>
  <si>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</si>
  <si>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</si>
  <si>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</si>
  <si>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</si>
  <si>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</si>
  <si>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</si>
  <si>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</si>
  <si>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</si>
  <si>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</si>
  <si>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</si>
  <si>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</si>
  <si>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</si>
  <si>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</si>
  <si>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</si>
  <si>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</si>
  <si>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</si>
  <si>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</si>
  <si>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</si>
  <si>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</si>
  <si>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</si>
  <si>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</si>
  <si>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</si>
  <si>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</si>
  <si>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</si>
  <si>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</si>
  <si>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</si>
  <si>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</si>
  <si>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</si>
  <si>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</si>
  <si>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</si>
  <si>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</si>
  <si>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</si>
  <si>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</si>
  <si>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</si>
  <si>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</si>
  <si>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</si>
  <si>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</si>
  <si>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</si>
  <si>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</si>
  <si>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</si>
  <si>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</si>
  <si>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</si>
  <si>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</si>
  <si>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</si>
  <si>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</si>
  <si>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</si>
  <si>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</si>
  <si>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</si>
  <si>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</si>
  <si>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</si>
  <si>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</si>
  <si>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</si>
  <si>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</si>
  <si>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</si>
  <si>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</si>
  <si>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</si>
  <si>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</si>
  <si>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</si>
  <si>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</si>
  <si>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</si>
  <si>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</si>
  <si>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</si>
  <si>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</si>
  <si>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</si>
  <si>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</si>
  <si>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</si>
  <si>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</si>
  <si>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</si>
  <si>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</si>
  <si>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</si>
  <si>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</si>
  <si>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</si>
  <si>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</si>
  <si>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</si>
  <si>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</si>
  <si>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</si>
  <si>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</si>
  <si>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</si>
  <si>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</si>
  <si>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</si>
  <si>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</si>
  <si>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</si>
  <si>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</si>
  <si>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</si>
  <si>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</si>
  <si>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</si>
  <si>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</si>
  <si>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</si>
  <si>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</si>
  <si>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</si>
  <si>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</si>
  <si>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</si>
  <si>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</si>
  <si>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</si>
  <si>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</si>
  <si>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</si>
  <si>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</si>
  <si>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</si>
  <si>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</si>
  <si>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</si>
  <si>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</si>
  <si>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</si>
  <si>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</si>
  <si>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</si>
  <si>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</si>
  <si>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</si>
  <si>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</si>
  <si>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</si>
  <si>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</si>
  <si>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</si>
  <si>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</si>
  <si>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</si>
  <si>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</si>
  <si>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</si>
  <si>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</si>
  <si>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</si>
  <si>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</si>
  <si>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</si>
  <si>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</si>
  <si>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</si>
  <si>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</si>
  <si>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</si>
  <si>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</si>
  <si>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</si>
  <si>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</si>
  <si>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</si>
  <si>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</si>
  <si>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</si>
  <si>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</si>
  <si>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</si>
  <si>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</si>
  <si>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</si>
  <si>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</si>
  <si>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</si>
  <si>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</si>
  <si>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</si>
  <si>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</si>
  <si>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</si>
  <si>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</si>
  <si>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</si>
  <si>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</si>
  <si>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</si>
  <si>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</si>
  <si>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</si>
  <si>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</si>
  <si>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</si>
  <si>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</si>
  <si>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</si>
  <si>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</si>
  <si>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</si>
  <si>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</si>
  <si>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</si>
  <si>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</si>
  <si>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</si>
  <si>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</si>
  <si>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</si>
  <si>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</si>
  <si>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</si>
  <si>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</si>
  <si>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</si>
  <si>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</si>
  <si>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</si>
  <si>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</si>
  <si>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</si>
  <si>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</si>
  <si>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</si>
  <si>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</si>
  <si>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</si>
  <si>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</si>
  <si>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</si>
  <si>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</si>
  <si>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</si>
  <si>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</si>
  <si>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</si>
  <si>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</si>
  <si>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</si>
  <si>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</si>
  <si>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</si>
  <si>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</si>
  <si>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</si>
  <si>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</si>
  <si>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</si>
  <si>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</si>
  <si>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</si>
  <si>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</si>
  <si>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</si>
  <si>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</si>
  <si>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</si>
  <si>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</si>
  <si>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</si>
  <si>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</si>
  <si>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</si>
  <si>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</si>
  <si>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</si>
  <si>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</si>
  <si>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</si>
  <si>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</si>
  <si>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</si>
  <si>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</si>
  <si>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</si>
  <si>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</si>
  <si>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</si>
  <si>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</si>
  <si>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</si>
  <si>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</si>
  <si>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</si>
  <si>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</si>
  <si>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</si>
  <si>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</si>
  <si>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</si>
  <si>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</si>
  <si>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</si>
  <si>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</si>
  <si>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</si>
  <si>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</si>
  <si>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</si>
  <si>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</si>
  <si>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</si>
  <si>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</si>
  <si>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</si>
  <si>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</si>
  <si>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</si>
  <si>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</si>
  <si>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</si>
  <si>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</si>
  <si>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</si>
  <si>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</si>
  <si>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</si>
  <si>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</si>
  <si>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</si>
  <si>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</si>
  <si>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</si>
  <si>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</si>
  <si>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</si>
  <si>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</si>
  <si>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</si>
  <si>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</si>
  <si>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</si>
  <si>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</si>
  <si>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</si>
  <si>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</si>
  <si>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</si>
  <si>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</si>
  <si>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</si>
  <si>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</si>
  <si>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</si>
  <si>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</si>
  <si>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</si>
  <si>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</si>
  <si>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</si>
  <si>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</si>
  <si>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</si>
  <si>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</si>
  <si>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</si>
  <si>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</si>
  <si>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</si>
  <si>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</si>
  <si>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</si>
  <si>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</si>
  <si>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</si>
  <si>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</si>
  <si>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</si>
  <si>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</si>
  <si>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</si>
  <si>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</si>
  <si>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</si>
  <si>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</si>
  <si>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</si>
  <si>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</si>
  <si>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</si>
  <si>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</si>
  <si>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</si>
  <si>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</si>
  <si>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</si>
  <si>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</si>
  <si>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</si>
  <si>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</si>
  <si>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</si>
  <si>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</si>
  <si>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</si>
  <si>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</si>
  <si>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</si>
  <si>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</si>
  <si>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</si>
  <si>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</si>
  <si>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</si>
  <si>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</si>
  <si>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</si>
  <si>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</si>
  <si>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</si>
  <si>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</si>
  <si>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</si>
  <si>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</si>
  <si>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</si>
  <si>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</si>
  <si>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</si>
  <si>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</si>
  <si>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</si>
  <si>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</si>
  <si>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</si>
  <si>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</si>
  <si>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</si>
  <si>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</si>
  <si>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</si>
  <si>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</si>
  <si>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</si>
  <si>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</si>
  <si>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</si>
  <si>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</si>
  <si>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</si>
  <si>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</si>
  <si>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</si>
  <si>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</si>
  <si>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</si>
  <si>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</si>
  <si>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</si>
  <si>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</si>
  <si>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</si>
  <si>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</si>
  <si>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</si>
  <si>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</si>
  <si>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</si>
  <si>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</si>
  <si>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</si>
  <si>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</si>
  <si>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</si>
  <si>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</si>
  <si>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</si>
  <si>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</si>
  <si>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</si>
  <si>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</si>
  <si>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</si>
  <si>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</si>
  <si>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</si>
  <si>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</si>
  <si>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</si>
  <si>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</si>
  <si>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</si>
  <si>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</si>
  <si>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</si>
  <si>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</si>
  <si>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</si>
  <si>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</si>
  <si>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</si>
  <si>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</si>
  <si>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</si>
  <si>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</si>
  <si>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</si>
  <si>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</si>
  <si>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</si>
  <si>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</si>
  <si>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</si>
  <si>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</si>
  <si>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</si>
  <si>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</si>
  <si>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</si>
  <si>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</si>
  <si>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</si>
  <si>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</si>
  <si>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</si>
  <si>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</si>
  <si>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</si>
  <si>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</si>
  <si>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</si>
  <si>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</si>
  <si>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</si>
  <si>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</si>
  <si>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</si>
  <si>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</si>
  <si>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</si>
  <si>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</si>
  <si>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</si>
  <si>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</si>
  <si>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</si>
  <si>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</si>
  <si>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</si>
  <si>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</si>
  <si>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</si>
  <si>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</si>
  <si>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</si>
  <si>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</si>
  <si>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</si>
  <si>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</si>
  <si>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</si>
  <si>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</si>
  <si>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</si>
  <si>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</si>
  <si>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</si>
  <si>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</si>
  <si>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</si>
  <si>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</si>
  <si>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</si>
  <si>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</si>
  <si>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</si>
  <si>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</si>
  <si>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</si>
  <si>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</si>
  <si>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</si>
  <si>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</si>
  <si>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</si>
  <si>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</si>
  <si>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</si>
  <si>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</si>
  <si>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</si>
  <si>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</si>
  <si>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</si>
  <si>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</si>
  <si>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</si>
  <si>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</si>
  <si>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</si>
  <si>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</si>
  <si>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</si>
  <si>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</si>
  <si>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</si>
  <si>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</si>
  <si>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</si>
  <si>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</si>
  <si>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</si>
  <si>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</si>
  <si>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</si>
  <si>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</si>
  <si>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</si>
  <si>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</si>
  <si>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</si>
  <si>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</si>
  <si>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</si>
  <si>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</si>
  <si>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</si>
  <si>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</si>
  <si>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</si>
  <si>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</si>
  <si>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</si>
  <si>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</si>
  <si>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</si>
  <si>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</si>
  <si>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</si>
  <si>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</si>
  <si>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</si>
  <si>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</si>
  <si>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</si>
  <si>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</si>
  <si>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</si>
  <si>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</si>
  <si>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</si>
  <si>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</si>
  <si>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</si>
  <si>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</si>
  <si>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</si>
  <si>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</si>
  <si>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</si>
  <si>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</si>
  <si>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</si>
  <si>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</si>
  <si>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</si>
  <si>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</si>
  <si>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</si>
  <si>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</si>
  <si>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</si>
  <si>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</si>
  <si>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</si>
  <si>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</si>
  <si>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</si>
  <si>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</si>
  <si>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</si>
  <si>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</si>
  <si>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</si>
  <si>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</si>
  <si>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</si>
  <si>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</si>
  <si>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</si>
  <si>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</si>
  <si>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</si>
  <si>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</si>
  <si>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</si>
  <si>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</si>
  <si>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</si>
  <si>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</si>
  <si>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</si>
  <si>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</si>
  <si>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</si>
  <si>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</si>
  <si>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</si>
  <si>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</si>
  <si>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</si>
  <si>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</si>
  <si>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</si>
  <si>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</si>
  <si>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</si>
  <si>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</si>
  <si>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</si>
  <si>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</si>
  <si>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</si>
  <si>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</si>
  <si>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</si>
  <si>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</si>
  <si>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</si>
  <si>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</si>
  <si>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</si>
  <si>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</si>
  <si>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</si>
  <si>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</si>
  <si>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</si>
  <si>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</si>
  <si>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</si>
  <si>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</si>
  <si>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</si>
  <si>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</si>
  <si>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</si>
  <si>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</si>
  <si>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</si>
  <si>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</si>
  <si>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</si>
  <si>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</si>
  <si>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</si>
  <si>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</si>
  <si>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</si>
  <si>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</si>
  <si>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</si>
  <si>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</si>
  <si>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</si>
  <si>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</si>
  <si>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</si>
  <si>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</si>
  <si>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</si>
  <si>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</si>
  <si>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</si>
  <si>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</si>
  <si>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</si>
  <si>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</si>
  <si>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</si>
  <si>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</si>
  <si>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</si>
  <si>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</si>
  <si>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</si>
  <si>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</si>
  <si>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</si>
  <si>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</si>
  <si>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</si>
  <si>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</si>
  <si>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</si>
  <si>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</si>
  <si>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</si>
  <si>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</si>
  <si>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</si>
  <si>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</si>
  <si>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</si>
  <si>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</si>
  <si>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</si>
  <si>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</si>
  <si>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</si>
  <si>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</si>
  <si>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</si>
  <si>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</si>
  <si>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</si>
  <si>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</si>
  <si>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</si>
  <si>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</si>
  <si>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</si>
  <si>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</si>
  <si>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</si>
  <si>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</si>
  <si>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</si>
  <si>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</si>
  <si>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</si>
  <si>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</si>
  <si>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</si>
  <si>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</si>
  <si>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</si>
  <si>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</si>
  <si>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</si>
  <si>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</si>
  <si>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</si>
  <si>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</si>
  <si>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</si>
  <si>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</si>
  <si>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</si>
  <si>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</si>
  <si>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</si>
  <si>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</si>
  <si>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</si>
  <si>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</si>
  <si>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</si>
  <si>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</si>
  <si>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</si>
  <si>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</si>
  <si>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</si>
  <si>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</si>
  <si>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</si>
  <si>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</si>
  <si>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</si>
  <si>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</si>
  <si>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</si>
  <si>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</si>
  <si>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</si>
  <si>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</si>
  <si>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</si>
  <si>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</si>
  <si>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</si>
  <si>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</si>
  <si>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</si>
  <si>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</si>
  <si>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</si>
  <si>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</si>
  <si>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</si>
  <si>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</si>
  <si>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</si>
  <si>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</si>
  <si>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</si>
  <si>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</si>
  <si>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</si>
  <si>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</si>
  <si>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</si>
  <si>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</si>
  <si>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</si>
  <si>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</si>
  <si>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</si>
  <si>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</si>
  <si>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</si>
  <si>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</si>
  <si>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</si>
  <si>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</si>
  <si>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</si>
  <si>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</si>
  <si>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</si>
  <si>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</si>
  <si>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</si>
  <si>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</si>
  <si>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</si>
  <si>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</si>
  <si>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</si>
  <si>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</si>
  <si>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</si>
  <si>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</si>
  <si>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</si>
  <si>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</si>
  <si>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</si>
  <si>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</si>
  <si>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</si>
  <si>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</si>
  <si>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</si>
  <si>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</si>
  <si>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</si>
  <si>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</si>
  <si>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</si>
  <si>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</si>
  <si>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</si>
  <si>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</si>
  <si>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</si>
  <si>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</si>
  <si>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</si>
  <si>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</si>
  <si>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</si>
  <si>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</si>
  <si>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</si>
  <si>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</si>
  <si>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</si>
  <si>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</si>
  <si>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</si>
  <si>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</si>
  <si>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</si>
  <si>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</si>
  <si>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</si>
  <si>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</si>
  <si>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</si>
  <si>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</si>
  <si>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</si>
  <si>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</si>
  <si>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</si>
  <si>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</si>
  <si>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</si>
  <si>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</si>
  <si>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</si>
  <si>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</si>
  <si>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</si>
  <si>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</si>
  <si>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</si>
  <si>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</si>
  <si>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</si>
  <si>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</si>
  <si>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</si>
  <si>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</si>
  <si>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</si>
  <si>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</si>
  <si>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</si>
  <si>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</si>
  <si>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</si>
  <si>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</si>
  <si>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</si>
  <si>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</si>
  <si>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</si>
  <si>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</si>
  <si>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</si>
  <si>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</si>
  <si>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</si>
  <si>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</si>
  <si>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</si>
  <si>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</si>
  <si>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</si>
  <si>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</si>
  <si>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</si>
  <si>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</si>
  <si>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</si>
  <si>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</si>
  <si>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</si>
  <si>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</si>
  <si>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</si>
  <si>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</si>
  <si>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</si>
  <si>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</si>
  <si>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</si>
  <si>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</si>
  <si>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</si>
  <si>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</si>
  <si>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</si>
  <si>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</si>
  <si>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</si>
  <si>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</si>
  <si>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</si>
  <si>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</si>
  <si>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</si>
  <si>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</si>
  <si>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</si>
  <si>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</si>
  <si>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</si>
  <si>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</si>
  <si>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</si>
  <si>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</si>
  <si>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</si>
  <si>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</si>
  <si>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</si>
  <si>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</si>
  <si>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</si>
  <si>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</si>
  <si>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</si>
  <si>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</si>
  <si>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</si>
  <si>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</si>
  <si>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</si>
  <si>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</si>
  <si>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</si>
  <si>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</si>
  <si>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</si>
  <si>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</si>
  <si>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</si>
  <si>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</si>
  <si>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</si>
  <si>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</si>
  <si>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</si>
  <si>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</si>
  <si>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</si>
  <si>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</si>
  <si>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</si>
  <si>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</si>
  <si>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</si>
  <si>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</si>
  <si>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</si>
  <si>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</si>
  <si>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</si>
  <si>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</si>
  <si>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</si>
  <si>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</si>
  <si>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</si>
  <si>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</si>
  <si>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</si>
  <si>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</si>
  <si>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</si>
  <si>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</si>
  <si>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</si>
  <si>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</si>
  <si>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</si>
  <si>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</si>
  <si>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</si>
  <si>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</si>
  <si>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</si>
  <si>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</si>
  <si>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</si>
  <si>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</si>
  <si>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</si>
  <si>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</si>
  <si>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</si>
  <si>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</si>
  <si>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</si>
  <si>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</si>
  <si>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</si>
  <si>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</si>
  <si>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</si>
  <si>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</si>
  <si>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</si>
  <si>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</si>
  <si>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</si>
  <si>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</si>
  <si>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</si>
  <si>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</si>
  <si>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</si>
  <si>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</si>
  <si>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</si>
  <si>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</si>
  <si>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</si>
  <si>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</si>
  <si>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</si>
  <si>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</si>
  <si>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</si>
  <si>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</si>
  <si>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</si>
  <si>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</si>
  <si>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</si>
  <si>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</si>
  <si>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</si>
  <si>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</si>
  <si>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</si>
  <si>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</si>
  <si>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</si>
  <si>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</si>
  <si>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</si>
  <si>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</si>
  <si>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</si>
  <si>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</si>
  <si>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</si>
  <si>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</si>
  <si>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</si>
  <si>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</si>
  <si>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</si>
  <si>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</si>
  <si>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</si>
  <si>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</si>
  <si>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</si>
  <si>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</si>
  <si>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</si>
  <si>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</si>
  <si>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</si>
  <si>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</si>
  <si>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</si>
  <si>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</si>
  <si>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</si>
  <si>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</si>
  <si>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</si>
  <si>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</si>
  <si>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</si>
  <si>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</si>
  <si>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</si>
  <si>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</si>
  <si>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</si>
  <si>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</si>
  <si>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</si>
  <si>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</si>
  <si>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</si>
  <si>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</si>
  <si>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</si>
  <si>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</si>
  <si>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</si>
  <si>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</si>
  <si>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</si>
  <si>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</si>
  <si>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</si>
  <si>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</si>
  <si>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</si>
  <si>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</si>
  <si>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</si>
  <si>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</si>
  <si>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</si>
  <si>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</si>
  <si>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</si>
  <si>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</si>
  <si>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</si>
  <si>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</si>
  <si>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</si>
  <si>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</si>
  <si>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</si>
  <si>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</si>
  <si>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</si>
  <si>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</si>
  <si>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</si>
  <si>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</si>
  <si>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</si>
  <si>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</si>
  <si>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</si>
  <si>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</si>
  <si>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</si>
  <si>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</si>
  <si>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</si>
  <si>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</si>
  <si>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</si>
  <si>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</si>
  <si>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</si>
  <si>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</si>
  <si>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</si>
  <si>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</si>
  <si>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</si>
  <si>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</si>
  <si>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</si>
  <si>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</si>
  <si>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</si>
  <si>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</si>
  <si>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</si>
  <si>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</si>
  <si>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</si>
  <si>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</si>
  <si>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</si>
  <si>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</si>
  <si>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</si>
  <si>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</si>
  <si>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</si>
  <si>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</si>
  <si>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</si>
  <si>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</si>
  <si>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</si>
  <si>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</si>
  <si>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</si>
  <si>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</si>
  <si>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</si>
  <si>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</si>
  <si>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</si>
  <si>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</si>
  <si>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</si>
  <si>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</si>
  <si>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</si>
  <si>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</si>
  <si>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</si>
  <si>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</si>
  <si>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</si>
  <si>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</si>
  <si>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</si>
  <si>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</si>
  <si>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</si>
  <si>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</si>
  <si>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</si>
  <si>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</si>
  <si>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</si>
  <si>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</si>
  <si>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</si>
  <si>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</si>
  <si>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</si>
  <si>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</si>
  <si>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</si>
  <si>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</si>
  <si>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</si>
  <si>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</si>
  <si>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</si>
  <si>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</si>
  <si>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</si>
  <si>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</si>
  <si>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</si>
  <si>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</si>
  <si>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</si>
  <si>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</si>
  <si>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</si>
  <si>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</si>
  <si>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</si>
  <si>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</si>
  <si>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</si>
  <si>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</si>
  <si>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</si>
  <si>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</si>
  <si>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</si>
  <si>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</si>
  <si>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</si>
  <si>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</si>
  <si>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</si>
  <si>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</si>
  <si>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</si>
  <si>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</si>
  <si>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</si>
  <si>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</si>
  <si>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</si>
  <si>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</si>
  <si>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</si>
  <si>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</si>
  <si>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</si>
  <si>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</si>
  <si>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</si>
  <si>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</si>
  <si>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</si>
  <si>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</si>
  <si>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</si>
  <si>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</si>
  <si>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</si>
  <si>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</si>
  <si>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</si>
  <si>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</si>
  <si>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</si>
  <si>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</si>
  <si>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</si>
  <si>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</si>
  <si>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</si>
  <si>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</si>
  <si>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</si>
  <si>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</si>
  <si>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</si>
  <si>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</si>
  <si>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</si>
  <si>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</si>
  <si>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</si>
  <si>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</si>
  <si>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</si>
  <si>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</si>
  <si>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</si>
  <si>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</si>
  <si>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</si>
  <si>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</si>
  <si>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</si>
  <si>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</si>
  <si>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</si>
  <si>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</si>
  <si>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</si>
  <si>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</si>
  <si>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</si>
  <si>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</si>
  <si>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</si>
  <si>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</si>
  <si>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</si>
  <si>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</si>
  <si>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</si>
  <si>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</si>
  <si>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</si>
  <si>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</si>
  <si>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</si>
  <si>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</si>
  <si>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</si>
  <si>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</si>
  <si>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</si>
  <si>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</si>
  <si>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</si>
  <si>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</si>
  <si>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</si>
  <si>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</si>
  <si>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</si>
  <si>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</si>
  <si>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</si>
  <si>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</si>
  <si>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</si>
  <si>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</si>
  <si>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</si>
  <si>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</si>
  <si>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</si>
  <si>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</si>
  <si>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</si>
  <si>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</si>
  <si>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</si>
  <si>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</si>
  <si>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</si>
  <si>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</si>
  <si>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</si>
  <si>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</si>
  <si>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</si>
  <si>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</si>
  <si>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</si>
  <si>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</si>
  <si>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</si>
  <si>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</si>
  <si>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</si>
  <si>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</si>
  <si>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</si>
  <si>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</si>
  <si>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</si>
  <si>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</si>
  <si>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</si>
  <si>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</si>
  <si>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</si>
  <si>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</si>
  <si>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</si>
  <si>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</si>
  <si>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</si>
  <si>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</si>
  <si>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</si>
  <si>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</si>
  <si>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</si>
  <si>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</si>
  <si>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</si>
  <si>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</si>
  <si>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</si>
  <si>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</si>
  <si>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</si>
  <si>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</si>
  <si>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</si>
  <si>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</si>
  <si>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</si>
  <si>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</si>
  <si>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</si>
  <si>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</si>
  <si>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</si>
  <si>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</si>
  <si>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</si>
  <si>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</si>
  <si>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</si>
  <si>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</si>
  <si>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</si>
  <si>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</si>
  <si>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</si>
  <si>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</si>
  <si>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</si>
  <si>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</si>
  <si>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</si>
  <si>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</si>
  <si>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</si>
  <si>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</si>
  <si>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</si>
  <si>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</si>
  <si>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</si>
  <si>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</si>
  <si>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</si>
  <si>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</si>
  <si>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</si>
  <si>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</si>
  <si>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</si>
  <si>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</si>
  <si>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</si>
  <si>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</si>
  <si>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</si>
  <si>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</si>
  <si>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</si>
  <si>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</si>
  <si>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</si>
  <si>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</si>
  <si>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</si>
  <si>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</si>
  <si>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</si>
  <si>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</si>
  <si>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</si>
  <si>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</si>
  <si>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</si>
  <si>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</si>
  <si>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</si>
  <si>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</si>
  <si>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</si>
  <si>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</si>
  <si>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</si>
  <si>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</si>
  <si>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</si>
  <si>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</si>
  <si>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</si>
  <si>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</si>
  <si>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</si>
  <si>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</si>
  <si>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</si>
  <si>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</si>
  <si>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</si>
  <si>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</si>
  <si>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</si>
  <si>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</si>
  <si>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</si>
  <si>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</si>
  <si>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</si>
  <si>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</si>
  <si>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</si>
  <si>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</si>
  <si>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</si>
  <si>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</si>
  <si>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</si>
  <si>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</si>
  <si>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</si>
  <si>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</si>
  <si>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</si>
  <si>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</si>
  <si>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</si>
  <si>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</si>
  <si>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</si>
  <si>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</si>
  <si>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</si>
  <si>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</si>
  <si>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</si>
  <si>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</si>
  <si>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</si>
  <si>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</si>
  <si>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</si>
  <si>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</si>
  <si>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</si>
  <si>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</si>
  <si>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</si>
  <si>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</si>
  <si>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</si>
  <si>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</si>
  <si>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</si>
  <si>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</si>
  <si>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</si>
  <si>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</si>
  <si>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</si>
  <si>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</si>
  <si>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</si>
  <si>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</si>
  <si>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</si>
  <si>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</si>
  <si>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</si>
  <si>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</si>
  <si>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</si>
  <si>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</si>
  <si>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</si>
  <si>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</si>
  <si>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</si>
  <si>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</si>
  <si>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</si>
  <si>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</si>
  <si>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</si>
  <si>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</si>
  <si>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</si>
  <si>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</si>
  <si>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</si>
  <si>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</si>
  <si>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</si>
  <si>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</si>
  <si>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</si>
  <si>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</si>
  <si>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</si>
  <si>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</si>
  <si>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</si>
  <si>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</si>
  <si>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</si>
  <si>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</si>
  <si>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</si>
  <si>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</si>
  <si>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</si>
  <si>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</si>
  <si>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</si>
  <si>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</si>
  <si>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</si>
  <si>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</si>
  <si>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</si>
  <si>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</si>
  <si>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</si>
  <si>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</si>
  <si>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</si>
  <si>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</si>
  <si>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</si>
  <si>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</si>
  <si>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</si>
  <si>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</si>
  <si>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</si>
  <si>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</si>
  <si>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</si>
  <si>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</si>
  <si>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</si>
  <si>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</si>
  <si>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</si>
  <si>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</si>
  <si>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</si>
  <si>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</si>
  <si>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</si>
  <si>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</si>
  <si>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</si>
  <si>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</si>
  <si>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</si>
  <si>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</si>
  <si>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</si>
  <si>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</si>
  <si>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</si>
  <si>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</si>
  <si>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</si>
  <si>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</si>
  <si>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</si>
  <si>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</si>
  <si>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</si>
  <si>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</si>
  <si>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</si>
  <si>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</si>
  <si>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</si>
  <si>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</si>
  <si>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</si>
  <si>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</si>
  <si>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</si>
  <si>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</si>
  <si>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</si>
  <si>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</si>
  <si>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</si>
  <si>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</si>
  <si>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</si>
  <si>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</si>
  <si>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</si>
  <si>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</si>
  <si>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</si>
  <si>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</si>
  <si>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</si>
  <si>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</si>
  <si>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</si>
  <si>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</si>
  <si>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</si>
  <si>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</si>
  <si>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</si>
  <si>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</si>
  <si>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</si>
  <si>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</si>
  <si>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</si>
  <si>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</si>
  <si>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</si>
  <si>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</si>
  <si>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</si>
  <si>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</si>
  <si>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</si>
  <si>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</si>
  <si>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</si>
  <si>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</si>
  <si>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</si>
  <si>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</si>
  <si>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</si>
  <si>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</si>
  <si>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</si>
  <si>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</si>
  <si>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</si>
  <si>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</si>
  <si>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</si>
  <si>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</si>
  <si>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</si>
  <si>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</si>
  <si>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</si>
  <si>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</si>
  <si>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</si>
  <si>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</si>
  <si>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</si>
  <si>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</si>
  <si>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</si>
  <si>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</si>
  <si>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</si>
  <si>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</si>
  <si>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</si>
  <si>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</si>
  <si>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</si>
  <si>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</si>
  <si>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</si>
  <si>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</si>
  <si>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</si>
  <si>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</si>
  <si>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</si>
  <si>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</si>
  <si>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</si>
  <si>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</si>
  <si>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</si>
  <si>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</si>
  <si>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</si>
  <si>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</si>
  <si>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</si>
  <si>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</si>
  <si>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</si>
  <si>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</si>
  <si>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</si>
  <si>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</si>
  <si>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</si>
  <si>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</si>
  <si>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</si>
  <si>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</si>
  <si>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</si>
  <si>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</si>
  <si>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</si>
  <si>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</si>
  <si>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</si>
  <si>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</si>
  <si>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</si>
  <si>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</si>
  <si>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</si>
  <si>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</si>
  <si>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</si>
  <si>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</si>
  <si>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</si>
  <si>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</si>
  <si>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</si>
  <si>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</si>
  <si>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</si>
  <si>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</si>
  <si>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</si>
  <si>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</si>
  <si>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</si>
  <si>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</si>
  <si>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</si>
  <si>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</si>
  <si>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</si>
  <si>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</si>
  <si>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</si>
  <si>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</si>
  <si>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</si>
  <si>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</si>
  <si>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</si>
  <si>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</si>
  <si>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</si>
  <si>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</si>
  <si>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</si>
  <si>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</si>
  <si>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</si>
  <si>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</si>
  <si>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</si>
  <si>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</si>
  <si>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</si>
  <si>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</si>
  <si>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</si>
  <si>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</si>
  <si>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</si>
  <si>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</si>
  <si>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</si>
  <si>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</si>
  <si>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</si>
  <si>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</si>
  <si>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</si>
  <si>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</si>
  <si>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</si>
  <si>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</si>
  <si>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</si>
  <si>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</si>
  <si>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</si>
  <si>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</si>
  <si>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</si>
  <si>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</si>
  <si>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</si>
  <si>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</si>
  <si>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</si>
  <si>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</si>
  <si>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</si>
  <si>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</si>
  <si>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</si>
  <si>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</si>
  <si>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</si>
  <si>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</si>
  <si>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</si>
  <si>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</si>
  <si>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</si>
  <si>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</si>
  <si>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</si>
  <si>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</si>
  <si>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</si>
  <si>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</si>
  <si>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</si>
  <si>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</si>
  <si>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</si>
  <si>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</si>
  <si>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</si>
  <si>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</si>
  <si>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</si>
  <si>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</si>
  <si>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</si>
  <si>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</si>
  <si>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</si>
  <si>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</si>
  <si>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</si>
  <si>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</si>
  <si>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</si>
  <si>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</si>
  <si>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</si>
  <si>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</si>
  <si>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</si>
  <si>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</si>
  <si>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</si>
  <si>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</si>
  <si>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</si>
  <si>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</si>
  <si>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</si>
  <si>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</si>
  <si>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</si>
  <si>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</si>
  <si>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</si>
  <si>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</si>
  <si>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</si>
  <si>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</si>
  <si>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</si>
  <si>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</si>
  <si>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</si>
  <si>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</si>
  <si>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</si>
  <si>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</si>
  <si>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</si>
  <si>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</si>
  <si>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</si>
  <si>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</si>
  <si>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</si>
  <si>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</si>
  <si>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</si>
  <si>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</si>
  <si>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</si>
  <si>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</si>
  <si>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</si>
  <si>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</si>
  <si>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</si>
  <si>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</si>
  <si>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</si>
  <si>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</si>
  <si>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</si>
  <si>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</si>
  <si>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</si>
  <si>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</si>
  <si>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</si>
  <si>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</si>
  <si>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</si>
  <si>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</si>
  <si>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</si>
  <si>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</si>
  <si>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</si>
  <si>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</si>
  <si>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</si>
  <si>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</si>
  <si>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</si>
  <si>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</si>
  <si>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</si>
  <si>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</si>
  <si>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</si>
  <si>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</si>
  <si>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</si>
  <si>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</si>
  <si>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</si>
  <si>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</si>
  <si>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</si>
  <si>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</si>
  <si>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</si>
  <si>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</si>
  <si>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</si>
  <si>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</si>
  <si>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</si>
  <si>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</si>
  <si>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</si>
  <si>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</si>
  <si>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</si>
  <si>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</si>
  <si>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</si>
  <si>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</si>
  <si>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</si>
  <si>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</si>
  <si>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</si>
  <si>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</si>
  <si>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</si>
  <si>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</si>
  <si>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</si>
  <si>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</si>
  <si>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</si>
  <si>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</si>
  <si>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</si>
  <si>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</si>
  <si>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</si>
  <si>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</si>
  <si>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</si>
  <si>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</si>
  <si>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</si>
  <si>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</si>
  <si>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</si>
  <si>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</si>
  <si>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</si>
  <si>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</si>
  <si>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</si>
  <si>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</si>
  <si>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</si>
  <si>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</si>
  <si>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</si>
  <si>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</si>
  <si>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</si>
  <si>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</si>
  <si>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</si>
  <si>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</si>
  <si>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</si>
  <si>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</si>
  <si>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</si>
  <si>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</si>
  <si>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</si>
  <si>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</si>
  <si>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</si>
  <si>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</si>
  <si>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</si>
  <si>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</si>
  <si>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</si>
  <si>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</si>
  <si>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</si>
  <si>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</si>
  <si>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</si>
  <si>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</si>
  <si>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</si>
  <si>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</si>
  <si>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</si>
  <si>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</si>
  <si>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</si>
  <si>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</si>
  <si>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</si>
  <si>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</si>
  <si>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</si>
  <si>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</si>
  <si>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</si>
  <si>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</si>
  <si>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</si>
  <si>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</si>
  <si>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</si>
  <si>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</si>
  <si>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</si>
  <si>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</si>
  <si>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</si>
  <si>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</si>
  <si>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</si>
  <si>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</si>
  <si>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</si>
  <si>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</si>
  <si>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</si>
  <si>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</si>
  <si>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</si>
  <si>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</si>
  <si>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</si>
  <si>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</si>
  <si>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</si>
  <si>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</si>
  <si>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</si>
  <si>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</si>
  <si>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</si>
  <si>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</si>
  <si>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</si>
  <si>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</si>
  <si>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</si>
  <si>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</si>
  <si>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</si>
  <si>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</si>
  <si>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</si>
  <si>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</si>
  <si>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</si>
  <si>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</si>
  <si>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</si>
  <si>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</si>
  <si>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</si>
  <si>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</si>
  <si>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</si>
  <si>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</si>
  <si>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</si>
  <si>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</si>
  <si>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</si>
  <si>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</si>
  <si>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</si>
  <si>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</si>
  <si>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</si>
  <si>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</si>
  <si>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</si>
  <si>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</si>
  <si>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</si>
  <si>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</si>
  <si>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</si>
  <si>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</si>
  <si>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</si>
  <si>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</si>
  <si>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</si>
  <si>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</si>
  <si>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</si>
  <si>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</si>
  <si>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</si>
  <si>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</si>
  <si>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</si>
  <si>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</si>
  <si>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</si>
  <si>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</si>
  <si>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</si>
  <si>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</si>
  <si>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</si>
  <si>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</si>
  <si>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</si>
  <si>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</si>
  <si>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</si>
  <si>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</si>
  <si>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</si>
  <si>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</si>
  <si>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</si>
  <si>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</si>
  <si>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</si>
  <si>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</si>
  <si>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</si>
  <si>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</si>
  <si>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</si>
  <si>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</si>
  <si>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</si>
  <si>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</si>
  <si>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</si>
  <si>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</si>
  <si>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</si>
  <si>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</si>
  <si>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</si>
  <si>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</si>
  <si>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</si>
  <si>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</si>
  <si>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</si>
  <si>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</si>
  <si>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</si>
  <si>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</si>
  <si>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</si>
  <si>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</si>
  <si>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</si>
  <si>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</si>
  <si>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</si>
  <si>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</si>
  <si>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</si>
  <si>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</si>
  <si>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</si>
  <si>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</si>
  <si>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</si>
  <si>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</si>
  <si>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</si>
  <si>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</si>
  <si>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</si>
  <si>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</si>
  <si>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</si>
  <si>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</si>
  <si>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</si>
  <si>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</si>
  <si>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</si>
  <si>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</si>
  <si>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</si>
  <si>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</si>
  <si>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</si>
  <si>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</si>
  <si>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</si>
  <si>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</si>
  <si>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</si>
  <si>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</si>
  <si>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</si>
  <si>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</si>
  <si>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</si>
  <si>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</si>
  <si>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</si>
  <si>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</si>
  <si>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</si>
  <si>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</si>
  <si>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</si>
  <si>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</si>
  <si>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</si>
  <si>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</si>
  <si>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</si>
  <si>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</si>
  <si>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</si>
  <si>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</si>
  <si>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</si>
  <si>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</si>
  <si>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</si>
  <si>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</si>
  <si>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</si>
  <si>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</si>
  <si>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</si>
  <si>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</si>
  <si>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</si>
  <si>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</si>
  <si>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</si>
  <si>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</si>
  <si>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</si>
  <si>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</si>
  <si>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</si>
  <si>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</si>
  <si>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</si>
  <si>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</si>
  <si>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</si>
  <si>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</si>
  <si>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</si>
  <si>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</si>
  <si>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</si>
  <si>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</si>
  <si>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</si>
  <si>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</si>
  <si>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</si>
  <si>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</si>
  <si>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</si>
  <si>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</si>
  <si>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</si>
  <si>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</si>
  <si>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</si>
  <si>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</si>
  <si>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</si>
  <si>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</si>
  <si>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</si>
  <si>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</si>
  <si>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</si>
  <si>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</si>
  <si>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</si>
  <si>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</si>
  <si>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</si>
  <si>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</si>
  <si>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</si>
  <si>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</si>
  <si>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</si>
  <si>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</si>
  <si>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</si>
  <si>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</si>
  <si>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</si>
  <si>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</si>
  <si>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</si>
  <si>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</si>
  <si>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</si>
  <si>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</si>
  <si>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</si>
  <si>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</si>
  <si>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</si>
  <si>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</si>
  <si>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</si>
  <si>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</si>
  <si>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</si>
  <si>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</si>
  <si>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</si>
  <si>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</si>
  <si>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</si>
  <si>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</si>
  <si>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</si>
  <si>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</si>
  <si>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</si>
  <si>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</si>
  <si>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</si>
  <si>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</si>
  <si>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</si>
  <si>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</si>
  <si>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</si>
  <si>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</si>
  <si>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</si>
  <si>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</si>
  <si>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</si>
  <si>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</si>
  <si>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</si>
  <si>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</si>
  <si>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</si>
  <si>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</si>
  <si>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</si>
  <si>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</si>
  <si>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</si>
  <si>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</si>
  <si>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</si>
  <si>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</si>
  <si>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</si>
  <si>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</si>
  <si>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</si>
  <si>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</si>
  <si>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</si>
  <si>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</si>
  <si>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</si>
  <si>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</si>
  <si>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</si>
  <si>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</si>
  <si>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</si>
  <si>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</si>
  <si>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</si>
  <si>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</si>
  <si>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</si>
  <si>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</si>
  <si>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</si>
  <si>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</si>
  <si>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</si>
  <si>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</si>
  <si>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</si>
  <si>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</si>
  <si>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</si>
  <si>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</si>
  <si>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</si>
  <si>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</si>
  <si>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</si>
  <si>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</si>
  <si>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</si>
  <si>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</si>
  <si>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</si>
  <si>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</si>
  <si>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</si>
  <si>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</si>
  <si>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</si>
  <si>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</si>
  <si>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</si>
  <si>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</si>
  <si>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</si>
  <si>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</si>
  <si>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</si>
  <si>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</si>
  <si>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</si>
  <si>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</si>
  <si>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</si>
  <si>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</si>
  <si>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</si>
  <si>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</si>
  <si>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</si>
  <si>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</si>
  <si>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</si>
  <si>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</si>
  <si>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</si>
  <si>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</si>
  <si>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</si>
  <si>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</si>
  <si>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</si>
  <si>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</si>
  <si>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</si>
  <si>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</si>
  <si>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</si>
  <si>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</si>
  <si>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</si>
  <si>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</si>
  <si>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</si>
  <si>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</si>
  <si>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</si>
  <si>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</si>
  <si>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</si>
  <si>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</si>
  <si>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</si>
  <si>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</si>
  <si>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</si>
  <si>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</si>
  <si>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</si>
  <si>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</si>
  <si>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</si>
  <si>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</si>
  <si>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</si>
  <si>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</si>
  <si>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</si>
  <si>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</si>
  <si>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</si>
  <si>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</si>
  <si>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</si>
  <si>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</si>
  <si>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</si>
  <si>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</si>
  <si>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</si>
  <si>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</si>
  <si>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</si>
  <si>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</si>
  <si>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</si>
  <si>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</si>
  <si>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</si>
  <si>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</si>
  <si>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</si>
  <si>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</si>
  <si>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</si>
  <si>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</si>
  <si>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</si>
  <si>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</si>
  <si>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</si>
  <si>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</si>
  <si>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</si>
  <si>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</si>
  <si>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</si>
  <si>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</si>
  <si>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</si>
  <si>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</si>
  <si>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</si>
  <si>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</si>
  <si>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</si>
  <si>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</si>
  <si>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</si>
  <si>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</si>
  <si>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</si>
  <si>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</si>
  <si>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</si>
  <si>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</si>
  <si>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</si>
  <si>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</si>
  <si>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</si>
  <si>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</si>
  <si>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</si>
  <si>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</si>
  <si>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</si>
  <si>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</si>
  <si>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</si>
  <si>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</si>
  <si>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</si>
  <si>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</si>
  <si>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</si>
  <si>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</si>
  <si>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</si>
  <si>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</si>
  <si>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</si>
  <si>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</si>
  <si>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</si>
  <si>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</si>
  <si>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</si>
  <si>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</si>
  <si>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</si>
  <si>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</si>
  <si>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</si>
  <si>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</si>
  <si>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</si>
  <si>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</si>
  <si>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</si>
  <si>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</si>
  <si>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</si>
  <si>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</si>
  <si>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</si>
  <si>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</si>
  <si>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</si>
  <si>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</si>
  <si>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</si>
  <si>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</si>
  <si>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</si>
  <si>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</si>
  <si>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</si>
  <si>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</si>
  <si>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</si>
  <si>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</si>
  <si>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</si>
  <si>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</si>
  <si>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</si>
  <si>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</si>
  <si>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</si>
  <si>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</si>
  <si>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</si>
  <si>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</si>
  <si>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</si>
  <si>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</si>
  <si>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</si>
  <si>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</si>
  <si>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</si>
  <si>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</si>
  <si>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</si>
  <si>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</si>
  <si>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</si>
  <si>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</si>
  <si>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</si>
  <si>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</si>
  <si>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</si>
  <si>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</si>
  <si>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</si>
  <si>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</si>
  <si>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</si>
  <si>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</si>
  <si>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</si>
  <si>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</si>
  <si>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</si>
  <si>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</si>
  <si>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</si>
  <si>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</si>
  <si>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</si>
  <si>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</si>
  <si>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</si>
  <si>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</si>
  <si>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</si>
  <si>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</si>
  <si>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</si>
  <si>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</si>
  <si>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</si>
  <si>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</si>
  <si>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</si>
  <si>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</si>
  <si>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</si>
  <si>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</si>
  <si>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</si>
  <si>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</si>
  <si>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</si>
  <si>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</si>
  <si>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</si>
  <si>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</si>
  <si>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</si>
  <si>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</si>
  <si>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</si>
  <si>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</si>
  <si>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</si>
  <si>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</si>
  <si>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</si>
  <si>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</si>
  <si>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</si>
  <si>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</si>
  <si>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</si>
  <si>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</si>
  <si>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</si>
  <si>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</si>
  <si>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</si>
  <si>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</si>
  <si>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</si>
  <si>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</si>
  <si>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</si>
  <si>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</si>
  <si>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</si>
  <si>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</si>
  <si>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</si>
  <si>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</si>
  <si>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</si>
  <si>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</si>
  <si>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</si>
  <si>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</si>
  <si>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</si>
  <si>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</si>
  <si>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</si>
  <si>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</si>
  <si>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</si>
  <si>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</si>
  <si>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</si>
  <si>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</si>
  <si>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</si>
  <si>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</si>
  <si>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</si>
  <si>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</si>
  <si>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</si>
  <si>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</si>
  <si>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</si>
  <si>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</si>
  <si>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</si>
  <si>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</si>
  <si>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</si>
  <si>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</si>
  <si>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</si>
  <si>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</si>
  <si>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</si>
  <si>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</si>
  <si>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</si>
  <si>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</si>
  <si>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</si>
  <si>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</si>
  <si>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</si>
  <si>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</si>
  <si>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</si>
  <si>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</si>
  <si>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</si>
  <si>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</si>
  <si>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</si>
  <si>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</si>
  <si>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</si>
  <si>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</si>
  <si>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</si>
  <si>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</si>
  <si>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</si>
  <si>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</si>
  <si>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</si>
  <si>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</si>
  <si>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</si>
  <si>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</si>
  <si>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</si>
  <si>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</si>
  <si>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</si>
  <si>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</si>
  <si>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</si>
  <si>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</si>
  <si>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</si>
  <si>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</si>
  <si>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</si>
  <si>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</si>
  <si>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</si>
  <si>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</si>
  <si>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</si>
  <si>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</si>
  <si>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</si>
  <si>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</si>
  <si>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</si>
  <si>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</si>
  <si>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</si>
  <si>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</si>
  <si>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</si>
  <si>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</si>
  <si>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</si>
  <si>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</si>
  <si>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</si>
  <si>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</si>
  <si>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</si>
  <si>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</si>
  <si>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</si>
  <si>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</si>
  <si>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</si>
  <si>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</si>
  <si>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</si>
  <si>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</si>
  <si>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</si>
  <si>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</si>
  <si>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</si>
  <si>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</si>
  <si>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</si>
  <si>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</si>
  <si>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</si>
  <si>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</si>
  <si>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</si>
  <si>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</si>
  <si>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</si>
  <si>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</si>
  <si>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</si>
  <si>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</si>
  <si>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</si>
  <si>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</si>
  <si>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</si>
  <si>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</si>
  <si>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</si>
  <si>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</si>
  <si>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</si>
  <si>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</si>
  <si>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</si>
  <si>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</si>
  <si>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</si>
  <si>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</si>
  <si>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</si>
  <si>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</si>
  <si>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</si>
  <si>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</si>
  <si>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</si>
  <si>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</si>
  <si>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</si>
  <si>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</si>
  <si>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</si>
  <si>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</si>
  <si>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</si>
  <si>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</si>
  <si>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</si>
  <si>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</si>
  <si>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</si>
  <si>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</si>
  <si>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</si>
  <si>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</si>
  <si>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</si>
  <si>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</si>
  <si>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</si>
  <si>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</si>
  <si>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</si>
  <si>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</si>
  <si>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</si>
  <si>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</si>
  <si>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</si>
  <si>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</si>
  <si>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</si>
  <si>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</si>
  <si>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</si>
  <si>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</si>
  <si>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</si>
  <si>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</si>
  <si>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</si>
  <si>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</si>
  <si>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</si>
  <si>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</si>
  <si>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</si>
  <si>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</si>
  <si>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</si>
  <si>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</si>
  <si>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</si>
  <si>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</si>
  <si>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</si>
  <si>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</si>
  <si>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</si>
  <si>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</si>
  <si>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</si>
  <si>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</si>
  <si>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</si>
  <si>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</si>
  <si>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</si>
  <si>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</si>
  <si>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</si>
  <si>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</si>
  <si>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</si>
  <si>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</si>
  <si>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</si>
  <si>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</si>
  <si>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</si>
  <si>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</si>
  <si>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</si>
  <si>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</si>
  <si>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</si>
  <si>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</si>
  <si>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</si>
  <si>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</si>
  <si>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</si>
  <si>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</si>
  <si>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</si>
  <si>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</si>
  <si>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</si>
  <si>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</si>
  <si>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</si>
  <si>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</si>
  <si>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</si>
  <si>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</si>
  <si>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</si>
  <si>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</si>
  <si>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</si>
  <si>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</si>
  <si>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</si>
  <si>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</si>
  <si>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</si>
  <si>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</si>
  <si>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</si>
  <si>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</si>
  <si>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</si>
  <si>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</si>
  <si>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</si>
  <si>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</si>
  <si>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</si>
  <si>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</si>
  <si>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</si>
  <si>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</si>
  <si>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</si>
  <si>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</si>
  <si>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</si>
  <si>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</si>
  <si>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</si>
  <si>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</si>
  <si>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</si>
  <si>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</si>
  <si>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</si>
  <si>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</si>
  <si>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</si>
  <si>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</si>
  <si>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</si>
  <si>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</si>
  <si>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</si>
  <si>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</si>
  <si>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</si>
  <si>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</si>
  <si>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</si>
  <si>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</si>
  <si>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</si>
  <si>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</si>
  <si>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</si>
  <si>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</si>
  <si>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</si>
  <si>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</si>
  <si>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</si>
  <si>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</si>
  <si>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</si>
  <si>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</si>
  <si>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</si>
  <si>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</si>
  <si>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</si>
  <si>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</si>
  <si>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</si>
  <si>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</si>
  <si>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</si>
  <si>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</si>
  <si>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</si>
  <si>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</si>
  <si>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</si>
  <si>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</si>
  <si>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</si>
  <si>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</si>
  <si>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</si>
  <si>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</si>
  <si>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</si>
  <si>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</si>
  <si>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</si>
  <si>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</si>
  <si>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</si>
  <si>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</si>
  <si>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</si>
  <si>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</si>
  <si>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</si>
  <si>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</si>
  <si>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</si>
  <si>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</si>
  <si>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</si>
  <si>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</si>
  <si>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</si>
  <si>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</si>
  <si>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</si>
  <si>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</si>
  <si>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</si>
  <si>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</si>
  <si>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</si>
  <si>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</si>
  <si>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</si>
  <si>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</si>
  <si>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</si>
  <si>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</si>
  <si>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</si>
  <si>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</si>
  <si>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</si>
  <si>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</si>
  <si>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</si>
  <si>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</si>
  <si>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</si>
  <si>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</si>
  <si>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</si>
  <si>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</si>
  <si>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</si>
  <si>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</si>
  <si>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</si>
  <si>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</si>
  <si>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</si>
  <si>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</si>
  <si>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</si>
  <si>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</si>
  <si>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</si>
  <si>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</si>
  <si>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</si>
  <si>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</si>
  <si>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</si>
  <si>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</si>
  <si>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</si>
  <si>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</si>
  <si>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</si>
  <si>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</si>
  <si>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</si>
  <si>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</si>
  <si>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</si>
  <si>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</si>
  <si>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</si>
  <si>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</si>
  <si>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</si>
  <si>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</si>
  <si>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</si>
  <si>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</si>
  <si>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</si>
  <si>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</si>
  <si>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</si>
  <si>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</si>
  <si>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</si>
  <si>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</si>
  <si>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</si>
  <si>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</si>
  <si>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</si>
  <si>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</si>
  <si>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</si>
  <si>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</si>
  <si>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</si>
  <si>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</si>
  <si>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</si>
  <si>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</si>
  <si>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</si>
  <si>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</si>
  <si>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</si>
  <si>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</si>
  <si>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</si>
  <si>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</si>
  <si>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</si>
  <si>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</si>
  <si>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</si>
  <si>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</si>
  <si>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</si>
  <si>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</si>
  <si>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</si>
  <si>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</si>
  <si>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</si>
  <si>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</si>
  <si>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</si>
  <si>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</si>
  <si>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</si>
  <si>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</si>
  <si>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</si>
  <si>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</si>
  <si>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</si>
  <si>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</si>
  <si>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</si>
  <si>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</si>
  <si>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</si>
  <si>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</si>
  <si>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</si>
  <si>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</si>
  <si>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</si>
  <si>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</si>
  <si>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</si>
  <si>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</si>
  <si>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</si>
  <si>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</si>
  <si>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</si>
  <si>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</si>
  <si>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</si>
  <si>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</si>
  <si>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</si>
  <si>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</si>
  <si>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</si>
  <si>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</si>
  <si>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</si>
  <si>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</si>
  <si>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</si>
  <si>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</si>
  <si>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</si>
  <si>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</si>
  <si>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</si>
  <si>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</si>
  <si>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</si>
  <si>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</si>
  <si>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</si>
  <si>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</si>
  <si>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</si>
  <si>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</si>
  <si>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</si>
  <si>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</si>
  <si>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</si>
  <si>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</si>
  <si>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</si>
  <si>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</si>
  <si>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</si>
  <si>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</si>
  <si>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</si>
  <si>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</si>
  <si>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</si>
  <si>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</si>
  <si>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</si>
  <si>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</si>
  <si>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</si>
  <si>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</si>
  <si>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</si>
  <si>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</si>
  <si>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</si>
  <si>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</si>
  <si>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</si>
  <si>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</si>
  <si>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</si>
  <si>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</si>
  <si>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</si>
  <si>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</si>
  <si>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</si>
  <si>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</si>
  <si>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</si>
  <si>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</si>
  <si>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</si>
  <si>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</si>
  <si>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</si>
  <si>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</si>
  <si>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</si>
  <si>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</si>
  <si>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</si>
  <si>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</si>
  <si>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</si>
  <si>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</si>
  <si>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</si>
  <si>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</si>
  <si>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</si>
  <si>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</si>
  <si>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</si>
  <si>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</si>
  <si>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</si>
  <si>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</si>
  <si>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</si>
  <si>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</si>
  <si>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</si>
  <si>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</si>
  <si>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</si>
  <si>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</si>
  <si>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</si>
  <si>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</si>
  <si>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</si>
  <si>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</si>
  <si>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</si>
  <si>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</si>
  <si>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</si>
  <si>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</si>
  <si>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</si>
  <si>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</si>
  <si>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</si>
  <si>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</si>
  <si>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</si>
  <si>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</si>
  <si>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</si>
  <si>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</si>
  <si>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</si>
  <si>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</si>
  <si>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</si>
  <si>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</si>
  <si>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</si>
  <si>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</si>
  <si>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</si>
  <si>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</si>
  <si>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</si>
  <si>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</si>
  <si>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</si>
  <si>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</si>
  <si>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</si>
  <si>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</si>
  <si>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</si>
  <si>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</si>
  <si>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</si>
  <si>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</si>
  <si>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</si>
  <si>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</si>
  <si>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</si>
  <si>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</si>
  <si>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</si>
  <si>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</si>
  <si>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</si>
  <si>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</si>
  <si>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</si>
  <si>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</si>
  <si>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</si>
  <si>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</si>
  <si>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</si>
  <si>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</si>
  <si>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</si>
  <si>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</si>
  <si>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</si>
  <si>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</si>
  <si>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</si>
  <si>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</si>
  <si>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</si>
  <si>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</si>
  <si>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</si>
  <si>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</si>
  <si>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</si>
  <si>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</si>
  <si>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</si>
  <si>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</si>
  <si>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</si>
  <si>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</si>
  <si>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</si>
  <si>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</si>
  <si>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</si>
  <si>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</si>
  <si>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</si>
  <si>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</si>
  <si>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</si>
  <si>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</si>
  <si>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</si>
  <si>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</si>
  <si>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</si>
  <si>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</si>
  <si>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</si>
  <si>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</si>
  <si>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</si>
  <si>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</si>
  <si>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</si>
  <si>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</si>
  <si>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</si>
  <si>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</si>
  <si>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</si>
  <si>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</si>
  <si>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</si>
  <si>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</si>
  <si>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</si>
  <si>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</si>
  <si>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</si>
  <si>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</si>
  <si>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</si>
  <si>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</si>
  <si>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</si>
  <si>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</si>
  <si>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</si>
  <si>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</si>
  <si>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</si>
  <si>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</si>
  <si>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</si>
  <si>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</si>
  <si>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</si>
  <si>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</si>
  <si>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</si>
  <si>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</si>
  <si>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</si>
  <si>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</si>
  <si>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</si>
  <si>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</si>
  <si>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</si>
  <si>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</si>
  <si>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</si>
  <si>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</si>
  <si>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</si>
  <si>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</si>
  <si>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</si>
  <si>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</si>
  <si>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</si>
  <si>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</si>
  <si>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</si>
  <si>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</si>
  <si>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</si>
  <si>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</si>
  <si>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</si>
  <si>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</si>
  <si>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</si>
  <si>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</si>
  <si>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</si>
  <si>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</si>
  <si>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</si>
  <si>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</si>
  <si>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</si>
  <si>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</si>
  <si>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</si>
  <si>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</si>
  <si>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</si>
  <si>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</si>
  <si>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</si>
  <si>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</si>
  <si>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</si>
  <si>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</si>
  <si>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</si>
  <si>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</si>
  <si>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</si>
  <si>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</si>
  <si>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</si>
  <si>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</si>
  <si>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</si>
  <si>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</si>
  <si>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</si>
  <si>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</si>
  <si>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</si>
  <si>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</si>
  <si>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</si>
  <si>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</si>
  <si>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</si>
  <si>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</si>
  <si>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</si>
  <si>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</si>
  <si>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</si>
  <si>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</si>
  <si>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</si>
  <si>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</si>
  <si>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</si>
  <si>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</si>
  <si>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</si>
  <si>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</si>
  <si>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</si>
  <si>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</si>
  <si>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</si>
  <si>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</si>
  <si>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</si>
  <si>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</si>
  <si>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</si>
  <si>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</si>
  <si>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</si>
  <si>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</si>
  <si>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</si>
  <si>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</si>
  <si>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</si>
  <si>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</si>
  <si>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</si>
  <si>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</si>
  <si>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</si>
  <si>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</si>
  <si>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</si>
  <si>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</si>
  <si>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</si>
  <si>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</si>
  <si>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</si>
  <si>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</si>
  <si>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</si>
  <si>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</si>
  <si>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</si>
  <si>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</si>
  <si>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</si>
  <si>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</si>
  <si>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</si>
  <si>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</si>
  <si>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</si>
  <si>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</si>
  <si>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</si>
  <si>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</si>
  <si>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</si>
  <si>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</si>
  <si>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</si>
  <si>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</si>
  <si>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</si>
  <si>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</si>
  <si>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</si>
  <si>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</si>
  <si>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</si>
  <si>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</si>
  <si>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</si>
  <si>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</si>
  <si>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</si>
  <si>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</si>
  <si>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</si>
  <si>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</si>
  <si>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</si>
  <si>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</si>
  <si>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</si>
  <si>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</si>
  <si>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</si>
  <si>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</si>
  <si>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</si>
  <si>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</si>
  <si>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</si>
  <si>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</si>
  <si>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</si>
  <si>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</si>
  <si>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</si>
  <si>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</si>
  <si>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</si>
  <si>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</si>
  <si>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</si>
  <si>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</si>
  <si>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</si>
  <si>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</si>
  <si>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</si>
  <si>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</si>
  <si>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</si>
  <si>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</si>
  <si>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</si>
  <si>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</si>
  <si>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</si>
  <si>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</si>
  <si>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</si>
  <si>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</si>
  <si>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</si>
  <si>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</si>
  <si>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</si>
  <si>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</si>
  <si>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</si>
  <si>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</si>
  <si>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</si>
  <si>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</si>
  <si>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</si>
  <si>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</si>
  <si>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</si>
  <si>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</si>
  <si>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</si>
  <si>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</si>
  <si>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</si>
  <si>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</si>
  <si>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</si>
  <si>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</si>
  <si>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</si>
  <si>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</si>
  <si>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</si>
  <si>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</si>
  <si>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</si>
  <si>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</si>
  <si>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</si>
  <si>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</si>
  <si>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</si>
  <si>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</si>
  <si>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</si>
  <si>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</si>
  <si>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</si>
  <si>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</si>
  <si>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</si>
  <si>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</si>
  <si>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</si>
  <si>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</si>
  <si>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</si>
  <si>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</si>
  <si>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</si>
  <si>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</si>
  <si>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</si>
  <si>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</si>
  <si>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</si>
  <si>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</si>
  <si>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</si>
  <si>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</si>
  <si>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</si>
  <si>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</si>
  <si>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</si>
  <si>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</si>
  <si>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</si>
  <si>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</si>
  <si>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</si>
  <si>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</si>
  <si>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</si>
  <si>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</si>
  <si>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</si>
  <si>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</si>
  <si>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</si>
  <si>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</si>
  <si>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</si>
  <si>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</si>
  <si>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</si>
  <si>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</si>
  <si>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</si>
  <si>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</si>
  <si>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</si>
  <si>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</si>
  <si>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</si>
  <si>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</si>
  <si>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</si>
  <si>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</si>
  <si>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</si>
  <si>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</si>
  <si>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</si>
  <si>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</si>
  <si>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</si>
  <si>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</si>
  <si>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</si>
  <si>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</si>
  <si>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</si>
  <si>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</si>
  <si>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</si>
  <si>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</si>
  <si>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</si>
  <si>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</si>
  <si>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</si>
  <si>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</si>
  <si>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</si>
  <si>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</si>
  <si>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</si>
  <si>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</si>
  <si>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</si>
  <si>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</si>
  <si>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</si>
  <si>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</si>
  <si>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</si>
  <si>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</si>
  <si>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</si>
  <si>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</si>
  <si>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</si>
  <si>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</si>
  <si>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</si>
  <si>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</si>
  <si>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</si>
  <si>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</si>
  <si>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</si>
  <si>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</si>
  <si>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</si>
  <si>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</si>
  <si>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</si>
  <si>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</si>
  <si>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</si>
  <si>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</si>
  <si>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</si>
  <si>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</si>
  <si>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</si>
  <si>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</si>
  <si>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</si>
  <si>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</si>
  <si>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</si>
  <si>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</si>
  <si>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</si>
  <si>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</si>
  <si>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</si>
  <si>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</si>
  <si>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</si>
  <si>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</si>
  <si>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</si>
  <si>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</si>
  <si>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</si>
  <si>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</si>
  <si>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</si>
  <si>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</si>
  <si>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</si>
  <si>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</si>
  <si>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</si>
  <si>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</si>
  <si>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</si>
  <si>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</si>
  <si>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</si>
  <si>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</si>
  <si>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</si>
  <si>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</si>
  <si>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</si>
  <si>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</si>
  <si>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</si>
  <si>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</si>
  <si>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</si>
  <si>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</si>
  <si>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</si>
  <si>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</si>
  <si>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</si>
  <si>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</si>
  <si>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</si>
  <si>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</si>
  <si>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</si>
  <si>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</si>
  <si>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</si>
  <si>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</si>
  <si>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</si>
  <si>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</si>
  <si>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</si>
  <si>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</si>
  <si>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</si>
  <si>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</si>
  <si>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</si>
  <si>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</si>
  <si>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</si>
  <si>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</si>
  <si>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</si>
  <si>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</si>
  <si>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</si>
  <si>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</si>
  <si>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</si>
  <si>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</si>
  <si>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</si>
  <si>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</si>
  <si>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</si>
  <si>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</si>
  <si>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</si>
  <si>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</si>
  <si>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</si>
  <si>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</si>
  <si>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</si>
  <si>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</si>
  <si>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</si>
  <si>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</si>
  <si>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</si>
  <si>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</si>
  <si>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</si>
  <si>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</si>
  <si>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</si>
  <si>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</si>
  <si>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</si>
  <si>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</si>
  <si>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</si>
  <si>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</si>
  <si>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</si>
  <si>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</si>
  <si>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</si>
  <si>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</si>
  <si>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</si>
  <si>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</si>
  <si>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</si>
  <si>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</si>
  <si>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</si>
  <si>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</si>
  <si>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</si>
  <si>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</si>
  <si>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</si>
  <si>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</si>
  <si>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</si>
  <si>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</si>
  <si>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</si>
  <si>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</si>
  <si>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</si>
  <si>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</si>
  <si>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</si>
  <si>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</si>
  <si>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</si>
  <si>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</si>
  <si>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</si>
  <si>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</si>
  <si>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</si>
  <si>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</si>
  <si>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</si>
  <si>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</si>
  <si>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</si>
  <si>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</si>
  <si>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</si>
  <si>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</si>
  <si>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</si>
  <si>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</si>
  <si>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</si>
  <si>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</si>
  <si>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</si>
  <si>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</si>
  <si>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</si>
  <si>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</si>
  <si>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</si>
  <si>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</si>
  <si>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</si>
  <si>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</si>
  <si>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</si>
  <si>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</si>
  <si>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</si>
  <si>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</si>
  <si>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</si>
  <si>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</si>
  <si>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</si>
  <si>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</si>
  <si>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</si>
  <si>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</si>
  <si>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</si>
  <si>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</si>
  <si>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</si>
  <si>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</si>
  <si>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</si>
  <si>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</si>
  <si>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</si>
  <si>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</si>
  <si>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</si>
  <si>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</si>
  <si>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</si>
  <si>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</si>
  <si>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</si>
  <si>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</si>
  <si>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</si>
  <si>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</si>
  <si>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</si>
  <si>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</si>
  <si>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</si>
  <si>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</si>
  <si>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</si>
  <si>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</si>
  <si>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</si>
  <si>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</si>
  <si>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</si>
  <si>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</si>
  <si>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</si>
  <si>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</si>
  <si>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</si>
  <si>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</si>
  <si>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</si>
  <si>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</si>
  <si>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</si>
  <si>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</si>
  <si>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</si>
  <si>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</si>
  <si>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</si>
  <si>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</si>
  <si>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</si>
  <si>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</si>
  <si>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</si>
  <si>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</si>
  <si>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</si>
  <si>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</si>
  <si>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</si>
  <si>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</si>
  <si>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</si>
  <si>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</si>
  <si>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</si>
  <si>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</si>
  <si>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</si>
  <si>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</si>
  <si>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</si>
  <si>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</si>
  <si>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</si>
  <si>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</si>
  <si>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</si>
  <si>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</si>
  <si>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</si>
  <si>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</si>
  <si>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</si>
  <si>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</si>
  <si>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</si>
  <si>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</si>
  <si>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</si>
  <si>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</si>
  <si>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</si>
  <si>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</si>
  <si>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</si>
  <si>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</si>
  <si>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</si>
  <si>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</si>
  <si>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</si>
  <si>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</si>
  <si>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</si>
  <si>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</si>
  <si>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</si>
  <si>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</si>
  <si>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</si>
  <si>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</si>
  <si>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</si>
  <si>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</si>
  <si>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</si>
  <si>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</si>
  <si>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</si>
  <si>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</si>
  <si>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</si>
  <si>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</si>
  <si>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</si>
  <si>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</si>
  <si>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</si>
  <si>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</si>
  <si>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</si>
  <si>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</si>
  <si>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</si>
  <si>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</si>
  <si>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</si>
  <si>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</si>
  <si>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</si>
  <si>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</si>
  <si>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</si>
  <si>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</si>
  <si>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</si>
  <si>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</si>
  <si>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</si>
  <si>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</si>
  <si>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</si>
  <si>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</si>
  <si>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</si>
  <si>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</si>
  <si>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</si>
  <si>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</si>
  <si>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</si>
  <si>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</si>
  <si>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</si>
  <si>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</si>
  <si>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</si>
  <si>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</si>
  <si>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</si>
  <si>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</si>
  <si>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</si>
  <si>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</si>
  <si>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</si>
  <si>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</si>
  <si>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</si>
  <si>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</si>
  <si>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</si>
  <si>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</si>
  <si>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</si>
  <si>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</si>
  <si>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</si>
  <si>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</si>
  <si>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</si>
  <si>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</si>
  <si>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</si>
  <si>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</si>
  <si>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</si>
  <si>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</si>
  <si>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</si>
  <si>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</si>
  <si>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</si>
  <si>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</si>
  <si>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</si>
  <si>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</si>
  <si>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</si>
  <si>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</si>
  <si>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</si>
  <si>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</si>
  <si>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</si>
  <si>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</si>
  <si>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</si>
  <si>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</si>
  <si>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</si>
  <si>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</si>
  <si>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</si>
  <si>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</si>
  <si>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</si>
  <si>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</si>
  <si>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</si>
  <si>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</si>
  <si>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</si>
  <si>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</si>
  <si>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</si>
  <si>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</si>
  <si>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</si>
  <si>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</si>
  <si>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</si>
  <si>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</si>
  <si>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</si>
  <si>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</si>
  <si>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</si>
  <si>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</si>
  <si>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</si>
  <si>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</si>
  <si>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</si>
  <si>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</si>
  <si>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</si>
  <si>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</si>
  <si>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</si>
  <si>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</si>
  <si>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</si>
  <si>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</si>
  <si>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</si>
  <si>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</si>
  <si>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</si>
  <si>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</si>
  <si>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</si>
  <si>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</si>
  <si>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</si>
  <si>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</si>
  <si>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</si>
  <si>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</si>
  <si>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</si>
  <si>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</si>
  <si>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</si>
  <si>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</si>
  <si>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</si>
  <si>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</si>
  <si>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</si>
  <si>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</si>
  <si>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</si>
  <si>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</si>
  <si>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</si>
  <si>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</si>
  <si>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</si>
  <si>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</si>
  <si>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</si>
  <si>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</si>
  <si>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</si>
  <si>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</si>
  <si>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</si>
  <si>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</si>
  <si>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</si>
  <si>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</si>
  <si>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</si>
  <si>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</si>
  <si>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</si>
  <si>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</si>
  <si>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</si>
  <si>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</si>
  <si>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</si>
  <si>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</si>
  <si>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</si>
  <si>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</si>
  <si>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</si>
  <si>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</si>
  <si>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</si>
  <si>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</si>
  <si>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</si>
  <si>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</si>
  <si>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</si>
  <si>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</si>
  <si>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</si>
  <si>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</si>
  <si>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</si>
  <si>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</si>
  <si>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</si>
  <si>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</si>
  <si>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</si>
  <si>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</si>
  <si>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</si>
  <si>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</si>
  <si>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</si>
  <si>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</si>
  <si>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</si>
  <si>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</si>
  <si>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</si>
  <si>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</si>
  <si>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</si>
  <si>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</si>
  <si>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</si>
  <si>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</si>
  <si>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</si>
  <si>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</si>
  <si>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</si>
  <si>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</si>
  <si>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</si>
  <si>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</si>
  <si>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</si>
  <si>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</si>
  <si>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</si>
  <si>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</si>
  <si>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</si>
  <si>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</si>
  <si>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</si>
  <si>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</si>
  <si>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</si>
  <si>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</si>
  <si>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</si>
  <si>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</si>
  <si>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</si>
  <si>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</si>
  <si>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</si>
  <si>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</si>
  <si>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</si>
  <si>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</si>
  <si>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</si>
  <si>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</si>
  <si>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</si>
  <si>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</si>
  <si>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</si>
  <si>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</si>
  <si>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</si>
  <si>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</si>
  <si>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</si>
  <si>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</si>
  <si>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</si>
  <si>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</si>
  <si>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</si>
  <si>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</si>
  <si>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</si>
  <si>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</si>
  <si>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</si>
  <si>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</si>
  <si>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</si>
  <si>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</si>
  <si>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</si>
  <si>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</si>
  <si>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</si>
  <si>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</si>
  <si>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</si>
  <si>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</si>
  <si>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</si>
  <si>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</si>
  <si>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</si>
  <si>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</si>
  <si>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</si>
  <si>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</si>
  <si>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</si>
  <si>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</si>
  <si>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</si>
  <si>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</si>
  <si>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</si>
  <si>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</si>
  <si>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</si>
  <si>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</si>
  <si>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</si>
  <si>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</si>
  <si>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</si>
  <si>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</si>
  <si>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</si>
  <si>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</si>
  <si>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</si>
  <si>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</si>
  <si>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</si>
  <si>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</si>
  <si>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</si>
  <si>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</si>
  <si>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</si>
  <si>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</si>
  <si>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</si>
  <si>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</si>
  <si>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</si>
  <si>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</si>
  <si>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</si>
  <si>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</si>
  <si>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</si>
  <si>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</si>
  <si>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</si>
  <si>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</si>
  <si>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</si>
  <si>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</si>
  <si>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</si>
  <si>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</si>
  <si>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</si>
  <si>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</si>
  <si>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</si>
  <si>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</si>
  <si>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</si>
  <si>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</si>
  <si>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</si>
  <si>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</si>
  <si>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</si>
  <si>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</si>
  <si>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</si>
  <si>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</si>
  <si>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</si>
  <si>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</si>
  <si>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</si>
  <si>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</si>
  <si>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</si>
  <si>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</si>
  <si>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</si>
  <si>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</si>
  <si>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</si>
  <si>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</si>
  <si>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</si>
  <si>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</si>
  <si>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</si>
  <si>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</si>
  <si>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</si>
  <si>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</si>
  <si>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</si>
  <si>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</si>
  <si>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</si>
  <si>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</si>
  <si>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</si>
  <si>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</si>
  <si>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</si>
  <si>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</si>
  <si>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</si>
  <si>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</si>
  <si>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</si>
  <si>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</si>
  <si>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</si>
  <si>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</si>
  <si>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</si>
  <si>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</si>
  <si>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</si>
  <si>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</si>
  <si>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</si>
  <si>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</si>
  <si>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</si>
  <si>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</si>
  <si>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</si>
  <si>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</si>
  <si>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</si>
  <si>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</si>
  <si>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</si>
  <si>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</si>
  <si>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</si>
  <si>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</si>
  <si>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</si>
  <si>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</si>
  <si>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</si>
  <si>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</si>
  <si>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</si>
  <si>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</si>
  <si>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</si>
  <si>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</si>
  <si>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</si>
  <si>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</si>
  <si>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</si>
  <si>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</si>
  <si>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</si>
  <si>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</si>
  <si>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</si>
  <si>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</si>
  <si>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</si>
  <si>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</si>
  <si>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</si>
  <si>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</si>
  <si>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</si>
  <si>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</si>
  <si>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</si>
  <si>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</si>
  <si>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</si>
  <si>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</si>
  <si>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</si>
  <si>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</si>
  <si>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</si>
  <si>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</si>
  <si>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</si>
  <si>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</si>
  <si>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</si>
  <si>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</si>
  <si>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</si>
  <si>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</si>
  <si>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</si>
  <si>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</si>
  <si>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</si>
  <si>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</si>
  <si>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</si>
  <si>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</si>
  <si>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</si>
  <si>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</si>
  <si>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</si>
  <si>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</si>
  <si>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</si>
  <si>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</si>
  <si>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</si>
  <si>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</si>
  <si>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</si>
  <si>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</si>
  <si>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</si>
  <si>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</si>
  <si>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</si>
  <si>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</si>
  <si>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</si>
  <si>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</si>
  <si>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</si>
  <si>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</si>
  <si>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</si>
  <si>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</si>
  <si>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</si>
  <si>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</si>
  <si>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</si>
  <si>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</si>
  <si>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</si>
  <si>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</si>
  <si>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</si>
  <si>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</si>
  <si>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</si>
  <si>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</si>
  <si>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</si>
  <si>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</si>
  <si>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</si>
  <si>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</si>
  <si>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</si>
  <si>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</si>
  <si>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</si>
  <si>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</si>
  <si>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</si>
  <si>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</si>
  <si>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</si>
  <si>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</si>
  <si>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</si>
  <si>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</si>
  <si>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</si>
  <si>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</si>
  <si>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</si>
  <si>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</si>
  <si>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</si>
  <si>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</si>
  <si>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</si>
  <si>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</si>
  <si>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</si>
  <si>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</si>
  <si>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</si>
  <si>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</si>
  <si>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</si>
  <si>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</si>
  <si>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</si>
  <si>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</si>
  <si>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</si>
  <si>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</si>
  <si>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</si>
  <si>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</si>
  <si>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</si>
  <si>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</si>
  <si>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</si>
  <si>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</si>
  <si>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</si>
  <si>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</si>
  <si>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</si>
  <si>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</si>
  <si>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</si>
  <si>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</si>
  <si>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</si>
  <si>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</si>
  <si>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</si>
  <si>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</si>
  <si>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</si>
  <si>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</si>
  <si>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</si>
  <si>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</si>
  <si>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</si>
  <si>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</si>
  <si>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</si>
  <si>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</si>
  <si>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</si>
  <si>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</si>
  <si>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</si>
  <si>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</si>
  <si>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</si>
  <si>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</si>
  <si>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</si>
  <si>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</si>
  <si>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</si>
  <si>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</si>
  <si>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</si>
  <si>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</si>
  <si>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</si>
  <si>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</si>
  <si>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</si>
  <si>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</si>
  <si>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</si>
  <si>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</si>
  <si>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</si>
  <si>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</si>
  <si>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</si>
  <si>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</si>
  <si>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</si>
  <si>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</si>
  <si>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</si>
  <si>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</si>
  <si>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</si>
  <si>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</si>
  <si>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</si>
  <si>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</si>
  <si>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</si>
  <si>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</si>
  <si>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</si>
  <si>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</si>
  <si>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</si>
  <si>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</si>
  <si>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</si>
  <si>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</si>
  <si>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</si>
  <si>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</si>
  <si>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</si>
  <si>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</si>
  <si>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</si>
  <si>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</si>
  <si>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</si>
  <si>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</si>
  <si>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</si>
  <si>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</si>
  <si>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</si>
  <si>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</si>
  <si>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</si>
  <si>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</si>
  <si>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</si>
  <si>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</si>
  <si>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</si>
  <si>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</si>
  <si>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</si>
  <si>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</si>
  <si>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</si>
  <si>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</si>
  <si>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</si>
  <si>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</si>
  <si>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</si>
  <si>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</si>
  <si>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</si>
  <si>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</si>
  <si>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</si>
  <si>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</si>
  <si>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</si>
  <si>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</si>
  <si>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</si>
  <si>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</si>
  <si>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</si>
  <si>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</si>
  <si>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</si>
  <si>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</si>
  <si>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</si>
  <si>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</si>
  <si>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</si>
  <si>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</si>
  <si>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</si>
  <si>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</si>
  <si>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</si>
  <si>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</si>
  <si>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</si>
  <si>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</si>
  <si>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</si>
  <si>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</si>
  <si>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</si>
  <si>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</si>
  <si>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</si>
  <si>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</si>
  <si>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</si>
  <si>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</si>
  <si>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</si>
  <si>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</si>
  <si>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</si>
  <si>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</si>
  <si>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</si>
  <si>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</si>
  <si>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</si>
  <si>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</si>
  <si>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</si>
  <si>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</si>
  <si>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</si>
  <si>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</si>
  <si>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</si>
  <si>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</si>
  <si>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</si>
  <si>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</si>
  <si>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</si>
  <si>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</si>
  <si>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</si>
  <si>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</si>
  <si>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</si>
  <si>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</si>
  <si>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</si>
  <si>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</si>
  <si>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</si>
  <si>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</si>
  <si>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</si>
  <si>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</si>
  <si>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</si>
  <si>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</si>
  <si>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</si>
  <si>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</si>
  <si>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</si>
  <si>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</si>
  <si>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</si>
  <si>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</si>
  <si>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</si>
  <si>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</si>
  <si>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</si>
  <si>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</si>
  <si>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</si>
  <si>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</si>
  <si>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</si>
  <si>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</si>
  <si>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</si>
  <si>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</si>
  <si>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</si>
  <si>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</si>
  <si>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</si>
  <si>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</si>
  <si>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</si>
  <si>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</si>
  <si>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</si>
  <si>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</si>
  <si>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</si>
  <si>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</si>
  <si>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</si>
  <si>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</si>
  <si>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</si>
  <si>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</si>
  <si>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</si>
  <si>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</si>
  <si>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</si>
  <si>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</si>
  <si>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</si>
  <si>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</si>
  <si>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</si>
  <si>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</si>
  <si>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</si>
  <si>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</si>
  <si>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</si>
  <si>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</si>
  <si>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</si>
  <si>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</si>
  <si>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</si>
  <si>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</si>
  <si>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</si>
  <si>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</si>
  <si>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</si>
  <si>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</si>
  <si>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</si>
  <si>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</si>
  <si>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</si>
  <si>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</si>
  <si>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</si>
  <si>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</si>
  <si>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</si>
  <si>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</si>
  <si>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</si>
  <si>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</si>
  <si>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</si>
  <si>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</si>
  <si>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</si>
  <si>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</si>
  <si>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</si>
  <si>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</si>
  <si>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</si>
  <si>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</si>
  <si>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</si>
  <si>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</si>
  <si>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</si>
  <si>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</si>
  <si>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</si>
  <si>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</si>
  <si>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</si>
  <si>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</si>
  <si>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</si>
  <si>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</si>
  <si>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</si>
  <si>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</si>
  <si>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</si>
  <si>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</si>
  <si>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</si>
  <si>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</si>
  <si>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</si>
  <si>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</si>
  <si>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</si>
  <si>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</si>
  <si>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</si>
  <si>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</si>
  <si>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</si>
  <si>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</si>
  <si>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</si>
  <si>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</si>
  <si>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</si>
  <si>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</si>
  <si>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</si>
  <si>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</si>
  <si>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</si>
  <si>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</si>
  <si>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</si>
  <si>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</si>
  <si>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</si>
  <si>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</si>
  <si>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</si>
  <si>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</si>
  <si>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</si>
  <si>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</si>
  <si>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</si>
  <si>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</si>
  <si>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</si>
  <si>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</si>
  <si>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</si>
  <si>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</si>
  <si>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</si>
  <si>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</si>
  <si>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</si>
  <si>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</si>
  <si>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</si>
  <si>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</si>
  <si>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</si>
  <si>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</si>
  <si>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</si>
  <si>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</si>
  <si>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</si>
  <si>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</si>
  <si>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</si>
  <si>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</si>
  <si>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</si>
  <si>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</si>
  <si>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</si>
  <si>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</si>
  <si>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</si>
  <si>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</si>
  <si>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</si>
  <si>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</si>
  <si>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</si>
  <si>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</si>
  <si>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</si>
  <si>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</si>
  <si>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</si>
  <si>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</si>
  <si>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</si>
  <si>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</si>
  <si>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</si>
  <si>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</si>
  <si>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</si>
  <si>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</si>
  <si>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</si>
  <si>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</si>
  <si>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</si>
  <si>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</si>
  <si>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</si>
  <si>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</si>
  <si>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</si>
  <si>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</si>
  <si>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</si>
  <si>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</si>
  <si>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</si>
  <si>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</si>
  <si>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</si>
  <si>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</si>
  <si>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</si>
  <si>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</si>
  <si>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</si>
  <si>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</si>
  <si>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</si>
  <si>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</si>
  <si>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</si>
  <si>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</si>
  <si>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</si>
  <si>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</si>
  <si>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</si>
  <si>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</si>
  <si>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</si>
  <si>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</si>
  <si>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</si>
  <si>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</si>
  <si>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</si>
  <si>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</si>
  <si>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</si>
  <si>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</si>
  <si>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</si>
  <si>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</si>
  <si>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</si>
  <si>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</si>
  <si>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</si>
  <si>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</si>
  <si>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</si>
  <si>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</si>
  <si>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</si>
  <si>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</si>
  <si>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</si>
  <si>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</si>
  <si>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</si>
  <si>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</si>
  <si>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</si>
  <si>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</si>
  <si>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</si>
  <si>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</si>
  <si>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</si>
  <si>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</si>
  <si>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</si>
  <si>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</si>
  <si>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</si>
  <si>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</si>
  <si>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</si>
  <si>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</si>
  <si>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</si>
  <si>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</si>
  <si>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</si>
  <si>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</si>
  <si>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</si>
  <si>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</si>
  <si>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</si>
  <si>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</si>
  <si>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</si>
  <si>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</si>
  <si>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</si>
  <si>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</si>
  <si>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</si>
  <si>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</si>
  <si>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</si>
  <si>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</si>
  <si>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</si>
  <si>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</si>
  <si>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</si>
  <si>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</si>
  <si>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</si>
  <si>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</si>
  <si>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</si>
  <si>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</si>
  <si>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</si>
  <si>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</si>
  <si>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</si>
  <si>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</si>
  <si>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</si>
  <si>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</si>
  <si>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</si>
  <si>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</si>
  <si>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</si>
  <si>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</si>
  <si>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</si>
  <si>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</si>
  <si>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</si>
  <si>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</si>
  <si>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</si>
  <si>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</si>
  <si>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</si>
  <si>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</si>
  <si>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</si>
  <si>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</si>
  <si>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</si>
  <si>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</si>
  <si>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</si>
  <si>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</si>
  <si>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</si>
  <si>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</si>
  <si>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</si>
  <si>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</si>
  <si>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</si>
  <si>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</si>
  <si>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</si>
  <si>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</si>
  <si>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</si>
  <si>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</si>
  <si>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</si>
  <si>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</si>
  <si>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</si>
  <si>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</si>
  <si>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</si>
  <si>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</si>
  <si>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</si>
  <si>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</si>
  <si>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</si>
  <si>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</si>
  <si>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</si>
  <si>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</si>
  <si>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</si>
  <si>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</si>
  <si>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</si>
  <si>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</si>
  <si>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</si>
  <si>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</si>
  <si>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</si>
  <si>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</si>
  <si>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</si>
  <si>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</si>
  <si>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</si>
  <si>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</si>
  <si>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</si>
  <si>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</si>
  <si>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</si>
  <si>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</si>
  <si>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</si>
  <si>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</si>
  <si>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</si>
  <si>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</si>
  <si>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</si>
  <si>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</si>
  <si>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</si>
  <si>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</si>
  <si>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</si>
  <si>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</si>
  <si>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</si>
  <si>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</si>
  <si>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</si>
  <si>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</si>
  <si>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</si>
  <si>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</si>
  <si>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</si>
  <si>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</si>
  <si>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</si>
  <si>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</si>
  <si>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</si>
  <si>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</si>
  <si>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</si>
  <si>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</si>
  <si>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</si>
  <si>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</si>
  <si>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</si>
  <si>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</si>
  <si>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</si>
  <si>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</si>
  <si>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</si>
  <si>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</si>
  <si>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</si>
  <si>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</si>
  <si>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</si>
  <si>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</si>
  <si>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</si>
  <si>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</si>
  <si>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</si>
  <si>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</si>
  <si>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</si>
  <si>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</si>
  <si>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</si>
  <si>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</si>
  <si>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</si>
  <si>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</si>
  <si>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</si>
  <si>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</si>
  <si>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</si>
  <si>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</si>
  <si>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</si>
  <si>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</si>
  <si>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</si>
  <si>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</si>
  <si>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</si>
  <si>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</si>
  <si>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</si>
  <si>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</si>
  <si>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</si>
  <si>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</si>
  <si>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</si>
  <si>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</si>
  <si>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</si>
  <si>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</si>
  <si>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</si>
  <si>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</si>
  <si>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</si>
  <si>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</si>
  <si>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</si>
  <si>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</si>
  <si>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</si>
  <si>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</si>
  <si>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</si>
  <si>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</si>
  <si>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</si>
  <si>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</si>
  <si>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</si>
  <si>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</si>
  <si>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</si>
  <si>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</si>
  <si>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</si>
  <si>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</si>
  <si>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</si>
  <si>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</si>
  <si>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</si>
  <si>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</si>
  <si>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</si>
  <si>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</si>
  <si>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</si>
  <si>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</si>
  <si>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</si>
  <si>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</si>
  <si>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</si>
  <si>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</si>
  <si>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</si>
  <si>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</si>
  <si>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</si>
  <si>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</si>
  <si>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</si>
  <si>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</si>
  <si>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</si>
  <si>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</si>
  <si>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</si>
  <si>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</si>
  <si>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</si>
  <si>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</si>
  <si>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</si>
  <si>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</si>
  <si>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</si>
  <si>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</si>
  <si>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</si>
  <si>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</si>
  <si>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</si>
  <si>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</si>
  <si>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</si>
  <si>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</si>
  <si>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</si>
  <si>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</si>
  <si>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</si>
  <si>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</si>
  <si>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</si>
  <si>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</si>
  <si>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</si>
  <si>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</si>
  <si>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</si>
  <si>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</si>
  <si>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</si>
  <si>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</si>
  <si>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</si>
  <si>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</si>
  <si>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</si>
  <si>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</si>
  <si>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</si>
  <si>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</si>
  <si>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</si>
  <si>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</si>
  <si>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</si>
  <si>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</si>
  <si>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</si>
  <si>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</si>
  <si>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</si>
  <si>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</si>
  <si>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</si>
  <si>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</si>
  <si>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</si>
  <si>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</si>
  <si>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</si>
  <si>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</si>
  <si>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</si>
  <si>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</si>
  <si>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</si>
  <si>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</si>
  <si>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</si>
  <si>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</si>
  <si>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</si>
  <si>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</si>
  <si>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</si>
  <si>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</si>
  <si>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</si>
  <si>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</si>
  <si>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</si>
  <si>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</si>
  <si>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</si>
  <si>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</si>
  <si>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</si>
  <si>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</si>
  <si>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</si>
  <si>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</si>
  <si>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</si>
  <si>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</si>
  <si>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</si>
  <si>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</si>
  <si>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</si>
  <si>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</si>
  <si>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</si>
  <si>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</si>
  <si>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</si>
  <si>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</si>
  <si>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</si>
  <si>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</si>
  <si>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</si>
  <si>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</si>
  <si>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</si>
  <si>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</si>
  <si>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</si>
  <si>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</si>
  <si>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</si>
  <si>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</si>
  <si>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</si>
  <si>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</si>
  <si>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</si>
  <si>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</si>
  <si>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</si>
  <si>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</si>
  <si>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</si>
  <si>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</si>
  <si>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</si>
  <si>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</si>
  <si>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</si>
  <si>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</si>
  <si>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</si>
  <si>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</si>
  <si>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</si>
  <si>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</si>
  <si>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</si>
  <si>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</si>
  <si>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</si>
  <si>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</si>
  <si>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</si>
  <si>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</si>
  <si>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</si>
  <si>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</si>
  <si>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</si>
  <si>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</si>
  <si>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</si>
  <si>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</si>
  <si>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</si>
  <si>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</si>
  <si>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</si>
  <si>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</si>
  <si>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</si>
  <si>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</si>
  <si>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</si>
  <si>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</si>
  <si>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</si>
  <si>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</si>
  <si>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</si>
  <si>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</si>
  <si>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</si>
  <si>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</si>
  <si>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</si>
  <si>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</si>
  <si>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</si>
  <si>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</si>
  <si>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</si>
  <si>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</si>
  <si>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</si>
  <si>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</si>
  <si>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</si>
  <si>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</si>
  <si>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</si>
  <si>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</si>
  <si>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</si>
  <si>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</si>
  <si>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</si>
  <si>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</si>
  <si>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</si>
  <si>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</si>
  <si>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</si>
  <si>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</si>
  <si>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</si>
  <si>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</si>
  <si>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</si>
  <si>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</si>
  <si>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</si>
  <si>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</si>
  <si>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</si>
  <si>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</si>
  <si>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</si>
  <si>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</si>
  <si>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</si>
  <si>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</si>
  <si>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</si>
  <si>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</si>
  <si>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</si>
  <si>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</si>
  <si>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</si>
  <si>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</si>
  <si>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</si>
  <si>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</si>
  <si>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</si>
  <si>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</si>
  <si>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</si>
  <si>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</si>
  <si>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</si>
  <si>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</si>
  <si>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</si>
  <si>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</si>
  <si>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</si>
  <si>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</si>
  <si>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</si>
  <si>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</si>
  <si>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</si>
  <si>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</si>
  <si>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</si>
  <si>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</si>
  <si>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</si>
  <si>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</si>
  <si>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</si>
  <si>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</si>
  <si>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</si>
  <si>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</si>
  <si>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</si>
  <si>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</si>
  <si>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</si>
  <si>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</si>
  <si>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</si>
  <si>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</si>
  <si>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</si>
  <si>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</si>
  <si>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</si>
  <si>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</si>
  <si>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</si>
  <si>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</si>
  <si>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</si>
  <si>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</si>
  <si>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</si>
  <si>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</si>
  <si>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</si>
  <si>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</si>
  <si>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</si>
  <si>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</si>
  <si>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</si>
  <si>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</si>
  <si>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</si>
  <si>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</si>
  <si>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</si>
  <si>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</si>
  <si>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</si>
  <si>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</si>
  <si>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</si>
  <si>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</si>
  <si>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</si>
  <si>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</si>
  <si>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</si>
  <si>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</si>
  <si>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</si>
  <si>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</si>
  <si>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</si>
  <si>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</si>
  <si>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</si>
  <si>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</si>
  <si>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</si>
  <si>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</si>
  <si>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</si>
  <si>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</si>
  <si>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</si>
  <si>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</si>
  <si>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</si>
  <si>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</si>
  <si>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</si>
  <si>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</si>
  <si>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</si>
  <si>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</si>
  <si>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</si>
  <si>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</si>
  <si>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</si>
  <si>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</si>
  <si>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</si>
  <si>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</si>
  <si>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</si>
  <si>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</si>
  <si>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</si>
  <si>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</si>
  <si>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</si>
  <si>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</si>
  <si>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</si>
  <si>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</si>
  <si>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</si>
  <si>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</si>
  <si>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</si>
  <si>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</si>
  <si>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</si>
  <si>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</si>
  <si>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</si>
  <si>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</si>
  <si>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</si>
  <si>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</si>
  <si>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</si>
  <si>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</si>
  <si>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</si>
  <si>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</si>
  <si>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</si>
  <si>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</si>
  <si>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</si>
  <si>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</si>
  <si>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</si>
  <si>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</si>
  <si>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</si>
  <si>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</si>
  <si>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</si>
  <si>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</si>
  <si>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</si>
  <si>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</si>
  <si>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</si>
  <si>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</si>
  <si>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</si>
  <si>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</si>
  <si>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</si>
  <si>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</si>
  <si>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</si>
  <si>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</si>
  <si>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</si>
  <si>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</si>
  <si>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</si>
  <si>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</si>
  <si>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</si>
  <si>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</si>
  <si>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</si>
  <si>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</si>
  <si>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</si>
  <si>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</si>
  <si>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</si>
  <si>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</si>
  <si>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</si>
  <si>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</si>
  <si>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</si>
  <si>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</si>
  <si>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</si>
  <si>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</si>
  <si>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</si>
  <si>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</si>
  <si>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</si>
  <si>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</si>
  <si>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</si>
  <si>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</si>
  <si>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</si>
  <si>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</si>
  <si>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</si>
  <si>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</si>
  <si>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</si>
  <si>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</si>
  <si>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</si>
  <si>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</si>
  <si>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</si>
  <si>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</si>
  <si>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</si>
  <si>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</si>
  <si>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</si>
  <si>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</si>
  <si>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</si>
  <si>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</si>
  <si>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</si>
  <si>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</si>
  <si>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</si>
  <si>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</si>
  <si>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</si>
  <si>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</si>
  <si>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</si>
  <si>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</si>
  <si>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</si>
  <si>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</si>
  <si>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</si>
  <si>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</si>
  <si>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</si>
  <si>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</si>
  <si>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</si>
  <si>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</si>
  <si>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</si>
  <si>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</si>
  <si>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</si>
  <si>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</si>
  <si>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</si>
  <si>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</si>
  <si>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</si>
  <si>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</si>
  <si>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</si>
  <si>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</si>
  <si>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</si>
  <si>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</si>
  <si>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</si>
  <si>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</si>
  <si>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</si>
  <si>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</si>
  <si>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</si>
  <si>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</si>
  <si>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</si>
  <si>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</si>
  <si>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</si>
  <si>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</si>
  <si>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</si>
  <si>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</si>
  <si>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</si>
  <si>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</si>
  <si>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</si>
  <si>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</si>
  <si>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</si>
  <si>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</si>
  <si>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</si>
  <si>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</si>
  <si>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</si>
  <si>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</si>
  <si>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</si>
  <si>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</si>
  <si>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</si>
  <si>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</si>
  <si>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</si>
  <si>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</si>
  <si>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</si>
  <si>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</si>
  <si>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</si>
  <si>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</si>
  <si>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</si>
  <si>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</si>
  <si>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</si>
  <si>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</si>
  <si>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</si>
  <si>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</si>
  <si>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</si>
  <si>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</si>
  <si>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</si>
  <si>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</si>
  <si>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</si>
  <si>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</si>
  <si>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</si>
  <si>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</si>
  <si>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</si>
  <si>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</si>
  <si>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</si>
  <si>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</si>
  <si>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</si>
  <si>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</si>
  <si>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</si>
  <si>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</si>
  <si>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</si>
  <si>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</si>
  <si>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</si>
  <si>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</si>
  <si>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</si>
  <si>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</si>
  <si>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</si>
  <si>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</si>
  <si>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</si>
  <si>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</si>
  <si>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</si>
  <si>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</si>
  <si>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</si>
  <si>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</si>
  <si>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</si>
  <si>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</si>
  <si>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</si>
  <si>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</si>
  <si>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</si>
  <si>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</si>
  <si>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</si>
  <si>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</si>
  <si>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</si>
  <si>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</si>
  <si>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</si>
  <si>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</si>
  <si>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</si>
  <si>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</si>
  <si>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</si>
  <si>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</si>
  <si>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</si>
  <si>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</si>
  <si>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</si>
  <si>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</si>
  <si>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</si>
  <si>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</si>
  <si>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</si>
  <si>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</si>
  <si>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</si>
  <si>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</si>
  <si>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</si>
  <si>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</si>
  <si>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</si>
  <si>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</si>
  <si>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</si>
  <si>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</si>
  <si>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</si>
  <si>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</si>
  <si>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</si>
  <si>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</si>
  <si>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</si>
  <si>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</si>
  <si>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</si>
  <si>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</si>
  <si>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</si>
  <si>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</si>
  <si>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</si>
  <si>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</si>
  <si>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</si>
  <si>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</si>
  <si>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</si>
  <si>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</si>
  <si>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</si>
  <si>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</si>
  <si>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</si>
  <si>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</si>
  <si>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</si>
  <si>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</si>
  <si>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</si>
  <si>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</si>
  <si>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</si>
  <si>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</si>
  <si>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</si>
  <si>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</si>
  <si>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</si>
  <si>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</si>
  <si>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</si>
  <si>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</si>
  <si>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</si>
  <si>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</si>
  <si>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</si>
  <si>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</si>
  <si>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</si>
  <si>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</si>
  <si>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</si>
  <si>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</si>
  <si>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</si>
  <si>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</si>
  <si>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</si>
  <si>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</si>
  <si>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</si>
  <si>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</si>
  <si>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</si>
  <si>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</si>
  <si>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</si>
  <si>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</si>
  <si>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</si>
  <si>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</si>
  <si>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</si>
  <si>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</si>
  <si>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</si>
  <si>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</si>
  <si>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</si>
  <si>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</si>
  <si>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</si>
  <si>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</si>
  <si>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</si>
  <si>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</si>
  <si>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</si>
  <si>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</si>
  <si>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</si>
  <si>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</si>
  <si>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</si>
  <si>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</si>
  <si>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</si>
  <si>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</si>
  <si>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</si>
  <si>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</si>
  <si>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</si>
  <si>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</si>
  <si>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</si>
  <si>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</si>
  <si>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</si>
  <si>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</si>
  <si>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</si>
  <si>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</si>
  <si>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</si>
  <si>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</si>
  <si>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</si>
  <si>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</si>
  <si>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</si>
  <si>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</si>
  <si>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</si>
  <si>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</si>
  <si>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</si>
  <si>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</si>
  <si>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</si>
  <si>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</si>
  <si>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</si>
  <si>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</si>
  <si>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</si>
  <si>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</si>
  <si>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</si>
  <si>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</si>
  <si>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</si>
  <si>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</si>
  <si>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</si>
  <si>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</si>
  <si>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</si>
  <si>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</si>
  <si>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</si>
  <si>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</si>
  <si>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</si>
  <si>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</si>
  <si>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</si>
  <si>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</si>
  <si>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</si>
  <si>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</si>
  <si>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</si>
  <si>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</si>
  <si>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</si>
  <si>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</si>
  <si>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</si>
  <si>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</si>
  <si>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</si>
  <si>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</si>
  <si>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</si>
  <si>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</si>
  <si>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</si>
  <si>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</si>
  <si>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</si>
  <si>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</si>
  <si>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</si>
  <si>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</si>
  <si>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</si>
  <si>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</si>
  <si>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</si>
  <si>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</si>
  <si>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</si>
  <si>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</si>
  <si>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</si>
  <si>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</si>
  <si>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</si>
  <si>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</si>
  <si>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</si>
  <si>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</si>
  <si>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</si>
  <si>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</si>
  <si>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</si>
  <si>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</si>
  <si>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</si>
  <si>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</si>
  <si>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</si>
  <si>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</si>
  <si>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</si>
  <si>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</si>
  <si>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</si>
  <si>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</si>
  <si>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</si>
  <si>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</si>
  <si>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</si>
  <si>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</si>
  <si>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</si>
  <si>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</si>
  <si>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</si>
  <si>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</si>
  <si>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</si>
  <si>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</si>
  <si>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</si>
  <si>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</si>
  <si>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</si>
  <si>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</si>
  <si>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</si>
  <si>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</si>
  <si>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</si>
  <si>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</si>
  <si>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</si>
  <si>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</si>
  <si>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</si>
  <si>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</si>
  <si>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</si>
  <si>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</si>
  <si>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</si>
  <si>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</si>
  <si>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</si>
  <si>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</si>
  <si>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</si>
  <si>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</si>
  <si>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</si>
  <si>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</si>
  <si>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</si>
  <si>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</si>
  <si>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</si>
  <si>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</si>
  <si>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</si>
  <si>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</si>
  <si>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</si>
  <si>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</si>
  <si>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</si>
  <si>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</si>
  <si>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</si>
  <si>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</si>
  <si>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</si>
  <si>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</si>
  <si>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</si>
  <si>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</si>
  <si>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</si>
  <si>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</si>
  <si>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</si>
  <si>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</si>
  <si>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</si>
  <si>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</si>
  <si>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</si>
  <si>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</si>
  <si>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</si>
  <si>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</si>
  <si>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</si>
  <si>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</si>
  <si>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</si>
  <si>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</si>
  <si>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</si>
  <si>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</si>
  <si>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</si>
  <si>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</si>
  <si>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</si>
  <si>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</si>
  <si>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</si>
  <si>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</si>
  <si>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</si>
  <si>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</si>
  <si>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</si>
  <si>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</si>
  <si>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</si>
  <si>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</si>
  <si>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</si>
  <si>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</si>
  <si>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</si>
  <si>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</si>
  <si>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</si>
  <si>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</si>
  <si>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</si>
  <si>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</si>
  <si>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</si>
  <si>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</si>
  <si>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</si>
  <si>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</si>
  <si>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</si>
  <si>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</si>
  <si>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</si>
  <si>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</si>
  <si>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</si>
  <si>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</si>
  <si>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</si>
  <si>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</si>
  <si>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</si>
  <si>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</si>
  <si>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</si>
  <si>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</si>
  <si>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</si>
  <si>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</si>
  <si>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</si>
  <si>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</si>
  <si>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</si>
  <si>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</si>
  <si>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</si>
  <si>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</si>
  <si>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</si>
  <si>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</si>
  <si>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</si>
  <si>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</si>
  <si>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</si>
  <si>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</si>
  <si>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</si>
  <si>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</si>
  <si>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</si>
  <si>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</si>
  <si>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</si>
  <si>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</si>
  <si>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</si>
  <si>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</si>
  <si>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</si>
  <si>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</si>
  <si>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</si>
  <si>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</si>
  <si>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</si>
  <si>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</si>
  <si>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</si>
  <si>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</si>
  <si>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</si>
  <si>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</si>
  <si>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</si>
  <si>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</si>
  <si>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</si>
  <si>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</si>
  <si>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</si>
  <si>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</si>
  <si>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</si>
  <si>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</si>
  <si>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</si>
  <si>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</si>
  <si>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</si>
  <si>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</si>
  <si>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</si>
  <si>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</si>
  <si>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</si>
  <si>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</si>
  <si>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</si>
  <si>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</si>
  <si>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</si>
  <si>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</si>
  <si>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</si>
  <si>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</si>
  <si>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</si>
  <si>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</si>
  <si>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</si>
  <si>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</si>
  <si>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</si>
  <si>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</si>
  <si>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</si>
  <si>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</si>
  <si>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</si>
  <si>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</si>
  <si>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</si>
  <si>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</si>
  <si>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</si>
  <si>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</si>
  <si>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</si>
  <si>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</si>
  <si>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</si>
  <si>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</si>
  <si>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</si>
  <si>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</si>
  <si>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</si>
  <si>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</si>
  <si>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</si>
  <si>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</si>
  <si>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</si>
  <si>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</si>
  <si>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</si>
  <si>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</si>
  <si>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</si>
  <si>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</si>
  <si>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</si>
  <si>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</si>
  <si>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</si>
  <si>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</si>
  <si>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</si>
  <si>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</si>
  <si>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</si>
  <si>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</si>
  <si>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</si>
  <si>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</si>
  <si>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</si>
  <si>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</si>
  <si>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</si>
  <si>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</si>
  <si>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</si>
  <si>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</si>
  <si>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</si>
  <si>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</si>
  <si>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</si>
  <si>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</si>
  <si>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</si>
  <si>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</si>
  <si>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</si>
  <si>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</si>
  <si>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</si>
  <si>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</si>
  <si>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</si>
  <si>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</si>
  <si>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</si>
  <si>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</si>
  <si>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</si>
  <si>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</si>
  <si>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</si>
  <si>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</si>
  <si>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</si>
  <si>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</si>
  <si>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</si>
  <si>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</si>
  <si>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</si>
  <si>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</si>
  <si>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</si>
  <si>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</si>
  <si>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</si>
  <si>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</si>
  <si>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</si>
  <si>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</si>
  <si>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</si>
  <si>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</si>
  <si>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</si>
  <si>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</si>
  <si>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</si>
  <si>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</si>
  <si>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</si>
  <si>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</si>
  <si>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</si>
  <si>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</si>
  <si>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</si>
  <si>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</si>
  <si>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</si>
  <si>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</si>
  <si>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</si>
  <si>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</si>
  <si>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</si>
  <si>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</si>
  <si>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</si>
  <si>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</si>
  <si>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</si>
  <si>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</si>
  <si>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</si>
  <si>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</si>
  <si>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</si>
  <si>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</si>
  <si>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</si>
  <si>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</si>
  <si>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</si>
  <si>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</si>
  <si>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</si>
  <si>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</si>
  <si>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</si>
  <si>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</si>
  <si>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</si>
  <si>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</si>
  <si>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</si>
  <si>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</si>
  <si>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</si>
  <si>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</si>
  <si>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</si>
  <si>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</si>
  <si>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</si>
  <si>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</si>
  <si>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</si>
  <si>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</si>
  <si>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</si>
  <si>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</si>
  <si>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</si>
  <si>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</si>
  <si>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</si>
  <si>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</si>
  <si>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</si>
  <si>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</si>
  <si>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</si>
  <si>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</si>
  <si>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</si>
  <si>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</si>
  <si>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</si>
  <si>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</si>
  <si>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</si>
  <si>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</si>
  <si>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</si>
  <si>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</si>
  <si>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</si>
  <si>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</si>
  <si>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</si>
  <si>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</si>
  <si>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</si>
  <si>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</si>
  <si>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</si>
  <si>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</si>
  <si>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</si>
  <si>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</si>
  <si>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</si>
  <si>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</si>
  <si>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</si>
  <si>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</si>
  <si>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</si>
  <si>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</si>
  <si>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</si>
  <si>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</si>
  <si>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</si>
  <si>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</si>
  <si>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</si>
  <si>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</si>
  <si>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</si>
  <si>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</si>
  <si>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</si>
  <si>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</si>
  <si>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</si>
  <si>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</si>
  <si>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</si>
  <si>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</si>
  <si>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</si>
  <si>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</si>
  <si>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</si>
  <si>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</si>
  <si>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</si>
  <si>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</si>
  <si>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</si>
  <si>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</si>
  <si>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</si>
  <si>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</si>
  <si>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</si>
  <si>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</si>
  <si>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</si>
  <si>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</si>
  <si>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</si>
  <si>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</si>
  <si>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</si>
  <si>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</si>
  <si>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</si>
  <si>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</si>
  <si>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</si>
  <si>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</si>
  <si>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</si>
  <si>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</si>
  <si>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</si>
  <si>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</si>
  <si>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</si>
  <si>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</si>
  <si>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</si>
  <si>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</si>
  <si>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</si>
  <si>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</si>
  <si>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</si>
  <si>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</si>
  <si>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</si>
  <si>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</si>
  <si>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</si>
  <si>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</si>
  <si>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</si>
  <si>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</si>
  <si>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</si>
  <si>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</si>
  <si>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</si>
  <si>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</si>
  <si>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</si>
  <si>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</si>
  <si>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</si>
  <si>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</si>
  <si>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</si>
  <si>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</si>
  <si>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</si>
  <si>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</si>
  <si>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</si>
  <si>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</si>
  <si>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</si>
  <si>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</si>
  <si>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</si>
  <si>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</si>
  <si>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</si>
  <si>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</si>
  <si>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</si>
  <si>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</si>
  <si>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</si>
  <si>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</si>
  <si>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</si>
  <si>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</si>
  <si>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</si>
  <si>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</si>
  <si>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</si>
  <si>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</si>
  <si>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</si>
  <si>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</si>
  <si>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</si>
  <si>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</si>
  <si>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</si>
  <si>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</si>
  <si>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</si>
  <si>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</si>
  <si>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</si>
  <si>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</si>
  <si>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</si>
  <si>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</si>
  <si>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</si>
  <si>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</si>
  <si>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</si>
  <si>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</si>
  <si>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</si>
  <si>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</si>
  <si>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</si>
  <si>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</si>
  <si>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</si>
  <si>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</si>
  <si>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</si>
  <si>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</si>
  <si>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</si>
  <si>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</si>
  <si>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</si>
  <si>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</si>
  <si>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</si>
  <si>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</si>
  <si>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</si>
  <si>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</si>
  <si>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</si>
  <si>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</si>
  <si>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</si>
  <si>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</si>
  <si>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</si>
  <si>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</si>
  <si>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</si>
  <si>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</si>
  <si>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</si>
  <si>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</si>
  <si>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</si>
  <si>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</si>
  <si>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</si>
  <si>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</si>
  <si>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</si>
  <si>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</si>
  <si>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</si>
  <si>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</si>
  <si>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</si>
  <si>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</si>
  <si>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</si>
  <si>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</si>
  <si>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</si>
  <si>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</si>
  <si>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</si>
  <si>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</si>
  <si>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</si>
  <si>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</si>
  <si>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</si>
  <si>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</si>
  <si>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</si>
  <si>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</si>
  <si>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</si>
  <si>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</si>
  <si>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</si>
  <si>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</si>
  <si>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</si>
  <si>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</si>
  <si>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</si>
  <si>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</si>
  <si>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</si>
  <si>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</si>
  <si>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</si>
  <si>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</si>
  <si>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</si>
  <si>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</si>
  <si>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</si>
  <si>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</si>
  <si>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</si>
  <si>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</si>
  <si>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</si>
  <si>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</si>
  <si>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</si>
  <si>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</si>
  <si>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</si>
  <si>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</si>
  <si>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</si>
  <si>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</si>
  <si>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</si>
  <si>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</si>
  <si>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</si>
  <si>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</si>
  <si>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</si>
  <si>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</si>
  <si>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</si>
  <si>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</si>
  <si>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</si>
  <si>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</si>
  <si>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</si>
  <si>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</si>
  <si>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</si>
  <si>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</si>
  <si>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</si>
  <si>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</si>
  <si>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</si>
  <si>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</si>
  <si>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</si>
  <si>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</si>
  <si>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</si>
  <si>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</si>
  <si>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</si>
  <si>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</si>
  <si>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</si>
  <si>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</si>
  <si>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</si>
  <si>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</si>
  <si>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</si>
  <si>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</si>
  <si>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</si>
  <si>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</si>
  <si>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</si>
  <si>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</si>
  <si>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</si>
  <si>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</si>
  <si>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</si>
  <si>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</si>
  <si>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</si>
  <si>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</si>
  <si>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</si>
  <si>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</si>
  <si>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</si>
  <si>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</si>
  <si>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</si>
  <si>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</si>
  <si>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</si>
  <si>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</si>
  <si>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</si>
  <si>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</si>
  <si>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</si>
  <si>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</si>
  <si>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</si>
  <si>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</si>
  <si>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</si>
  <si>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</si>
  <si>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</si>
  <si>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</si>
  <si>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</si>
  <si>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</si>
  <si>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</si>
  <si>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</si>
  <si>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</si>
  <si>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</si>
  <si>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</si>
  <si>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</si>
  <si>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</si>
  <si>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</si>
  <si>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</si>
  <si>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</si>
  <si>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</si>
  <si>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</si>
  <si>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</si>
  <si>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</si>
  <si>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</si>
  <si>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</si>
  <si>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</si>
  <si>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</si>
  <si>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</si>
  <si>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</si>
  <si>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</si>
  <si>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</si>
  <si>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</si>
  <si>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</si>
  <si>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</si>
  <si>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</si>
  <si>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</si>
  <si>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</si>
  <si>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</si>
  <si>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</si>
  <si>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</si>
  <si>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</si>
  <si>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</si>
  <si>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</si>
  <si>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</si>
  <si>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</si>
  <si>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</si>
  <si>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</si>
  <si>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</si>
  <si>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</si>
  <si>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</si>
  <si>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</si>
  <si>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</si>
  <si>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</si>
  <si>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</si>
  <si>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</si>
  <si>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</si>
  <si>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</si>
  <si>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</si>
  <si>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</si>
  <si>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</si>
  <si>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</si>
  <si>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</si>
  <si>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</si>
  <si>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</si>
  <si>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</si>
  <si>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</si>
  <si>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</si>
  <si>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</si>
  <si>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</si>
  <si>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</si>
  <si>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</si>
  <si>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</si>
  <si>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</si>
  <si>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</si>
  <si>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</si>
  <si>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</si>
  <si>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</si>
  <si>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</si>
  <si>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</si>
  <si>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</si>
  <si>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</si>
  <si>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</si>
  <si>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</si>
  <si>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</si>
  <si>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</si>
  <si>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</si>
  <si>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</si>
  <si>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</si>
  <si>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</si>
  <si>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</si>
  <si>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</si>
  <si>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</si>
  <si>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</si>
  <si>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</si>
  <si>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</si>
  <si>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</si>
  <si>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</si>
  <si>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</si>
  <si>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</si>
  <si>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</si>
  <si>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</si>
  <si>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</si>
  <si>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</si>
  <si>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</si>
  <si>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</si>
  <si>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</si>
  <si>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</si>
  <si>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</si>
  <si>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</si>
  <si>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</si>
  <si>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</si>
  <si>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</si>
  <si>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</si>
  <si>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</si>
  <si>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</si>
  <si>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</si>
  <si>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</si>
  <si>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</si>
  <si>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</si>
  <si>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</si>
  <si>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</si>
  <si>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</si>
  <si>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</si>
  <si>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</si>
  <si>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</si>
  <si>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</si>
  <si>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</si>
  <si>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</si>
  <si>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</si>
  <si>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</si>
  <si>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</si>
  <si>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</si>
  <si>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</si>
  <si>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</si>
  <si>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</si>
  <si>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</si>
  <si>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</si>
  <si>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</si>
  <si>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</si>
  <si>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</si>
  <si>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</si>
  <si>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</si>
  <si>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</si>
  <si>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</si>
  <si>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</si>
  <si>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</si>
  <si>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</si>
  <si>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</si>
  <si>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</si>
  <si>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</si>
  <si>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</si>
  <si>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</si>
  <si>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</si>
  <si>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</si>
  <si>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</si>
  <si>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</si>
  <si>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</si>
  <si>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</si>
  <si>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</si>
  <si>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</si>
  <si>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</si>
  <si>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</si>
  <si>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</si>
  <si>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</si>
  <si>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</si>
  <si>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</si>
  <si>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</si>
  <si>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</si>
  <si>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</si>
  <si>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</si>
  <si>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</si>
  <si>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</si>
  <si>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</si>
  <si>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</si>
  <si>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</si>
  <si>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</si>
  <si>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</si>
  <si>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</si>
  <si>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</si>
  <si>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</si>
  <si>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</si>
  <si>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</si>
  <si>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</si>
  <si>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</si>
  <si>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</si>
  <si>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</si>
  <si>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</si>
  <si>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</si>
  <si>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</si>
  <si>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</si>
  <si>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</si>
  <si>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</si>
  <si>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</si>
  <si>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</si>
  <si>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</si>
  <si>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</si>
  <si>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</si>
  <si>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</si>
  <si>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</si>
  <si>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</si>
  <si>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</si>
  <si>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</si>
  <si>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</si>
  <si>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</si>
  <si>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</si>
  <si>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</si>
  <si>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</si>
  <si>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</si>
  <si>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</si>
  <si>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</si>
  <si>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</si>
  <si>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</si>
  <si>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</si>
  <si>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</si>
  <si>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</si>
  <si>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</si>
  <si>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</si>
  <si>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</si>
  <si>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</si>
  <si>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</si>
  <si>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</si>
  <si>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</si>
  <si>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</si>
  <si>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</si>
  <si>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</si>
  <si>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</si>
  <si>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</si>
  <si>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</si>
  <si>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</si>
  <si>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</si>
  <si>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</si>
  <si>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</si>
  <si>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</si>
  <si>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</si>
  <si>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</si>
  <si>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</si>
  <si>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</si>
  <si>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</si>
  <si>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</si>
  <si>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</si>
  <si>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</si>
  <si>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</si>
  <si>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</si>
  <si>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</si>
  <si>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</si>
  <si>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</si>
  <si>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</si>
  <si>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</si>
  <si>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</si>
  <si>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</si>
  <si>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</si>
  <si>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</si>
  <si>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</si>
  <si>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</si>
  <si>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</si>
  <si>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</si>
  <si>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</si>
  <si>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</si>
  <si>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</si>
  <si>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</si>
  <si>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</si>
  <si>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</si>
  <si>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</si>
  <si>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</si>
  <si>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</si>
  <si>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</si>
  <si>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</si>
  <si>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</si>
  <si>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</si>
  <si>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</si>
  <si>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</si>
  <si>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</si>
  <si>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</si>
  <si>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</si>
  <si>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</si>
  <si>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</si>
  <si>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</si>
  <si>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</si>
  <si>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</si>
  <si>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</si>
  <si>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</si>
  <si>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</si>
  <si>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</si>
  <si>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</si>
  <si>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</si>
  <si>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</si>
  <si>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</si>
  <si>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</si>
  <si>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</si>
  <si>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</si>
  <si>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</si>
  <si>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</si>
  <si>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</si>
  <si>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</si>
  <si>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</si>
  <si>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</si>
  <si>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</si>
  <si>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</si>
  <si>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</si>
  <si>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</si>
  <si>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</si>
  <si>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</si>
  <si>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</si>
  <si>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</si>
  <si>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</si>
  <si>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</si>
  <si>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</si>
  <si>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</si>
  <si>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</si>
  <si>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</si>
  <si>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</si>
  <si>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</si>
  <si>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</si>
  <si>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</si>
  <si>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</si>
  <si>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</si>
  <si>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</si>
  <si>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</si>
  <si>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</si>
  <si>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</si>
  <si>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</si>
  <si>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</si>
  <si>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</si>
  <si>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</si>
  <si>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</si>
  <si>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</si>
  <si>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</si>
  <si>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</si>
  <si>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</si>
  <si>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</si>
  <si>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</si>
  <si>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</si>
  <si>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</si>
  <si>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</si>
  <si>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</si>
  <si>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</si>
  <si>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</si>
  <si>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</si>
  <si>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</si>
  <si>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</si>
  <si>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</si>
  <si>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</si>
  <si>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</si>
  <si>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</si>
  <si>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</si>
  <si>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</si>
  <si>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</si>
  <si>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</si>
  <si>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</si>
  <si>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</si>
  <si>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</si>
  <si>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</si>
  <si>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</si>
  <si>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</si>
  <si>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</si>
  <si>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</si>
  <si>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</si>
  <si>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</si>
  <si>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</si>
  <si>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</si>
  <si>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</si>
  <si>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</si>
  <si>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</si>
  <si>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</si>
  <si>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</si>
  <si>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</si>
  <si>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</si>
  <si>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</si>
  <si>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</si>
  <si>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</si>
  <si>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</si>
  <si>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</si>
  <si>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</si>
  <si>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</si>
  <si>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</si>
  <si>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</si>
  <si>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</si>
  <si>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</si>
  <si>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</si>
  <si>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</si>
  <si>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</si>
  <si>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</si>
  <si>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</si>
  <si>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</si>
  <si>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</si>
  <si>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</si>
  <si>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</si>
  <si>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</si>
  <si>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</si>
  <si>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</si>
  <si>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</si>
  <si>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</si>
  <si>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</si>
  <si>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</si>
  <si>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</si>
  <si>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</si>
  <si>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</si>
  <si>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</si>
  <si>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</si>
  <si>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</si>
  <si>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</si>
  <si>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</si>
  <si>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</si>
  <si>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</si>
  <si>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</si>
  <si>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</si>
  <si>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</si>
  <si>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</si>
  <si>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</si>
  <si>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</si>
  <si>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</si>
  <si>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</si>
  <si>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</si>
  <si>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</si>
  <si>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</si>
  <si>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</si>
  <si>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</si>
  <si>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</si>
  <si>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</si>
  <si>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</si>
  <si>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</si>
  <si>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</si>
  <si>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</si>
  <si>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</si>
  <si>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</si>
  <si>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</si>
  <si>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</si>
  <si>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</si>
  <si>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</si>
  <si>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</si>
  <si>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</si>
  <si>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</si>
  <si>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</si>
  <si>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</si>
  <si>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</si>
  <si>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</si>
  <si>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</si>
  <si>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</si>
  <si>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</si>
  <si>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</si>
  <si>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</si>
  <si>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</si>
  <si>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</si>
  <si>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</si>
  <si>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</si>
  <si>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</si>
  <si>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</si>
  <si>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</si>
  <si>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</si>
  <si>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</si>
  <si>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</si>
  <si>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</si>
  <si>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</si>
  <si>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</si>
  <si>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</si>
  <si>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</si>
  <si>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</si>
  <si>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</si>
  <si>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</si>
  <si>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</si>
  <si>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</si>
  <si>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</si>
  <si>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</si>
  <si>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</si>
  <si>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</si>
  <si>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</si>
  <si>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</si>
  <si>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</si>
  <si>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</si>
  <si>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</si>
  <si>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</si>
  <si>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</si>
  <si>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</si>
  <si>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</si>
  <si>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</si>
  <si>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</si>
  <si>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</si>
  <si>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</si>
  <si>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</si>
  <si>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</si>
  <si>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</si>
  <si>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</si>
  <si>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</si>
  <si>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</si>
  <si>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</si>
  <si>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</si>
  <si>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</si>
  <si>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</si>
  <si>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</si>
  <si>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</si>
  <si>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</si>
  <si>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</si>
  <si>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</si>
  <si>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</si>
  <si>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</si>
  <si>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</si>
  <si>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</si>
  <si>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</si>
  <si>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</si>
  <si>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</si>
  <si>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</si>
  <si>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</si>
  <si>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</si>
  <si>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</si>
  <si>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</si>
  <si>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</si>
  <si>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</si>
  <si>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</si>
  <si>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</si>
  <si>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</si>
  <si>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</si>
  <si>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</si>
  <si>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</si>
  <si>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</si>
  <si>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</si>
  <si>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</si>
  <si>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</si>
  <si>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</si>
  <si>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</si>
  <si>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</si>
  <si>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</si>
  <si>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</si>
  <si>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</si>
  <si>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</si>
  <si>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</si>
  <si>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</si>
  <si>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</si>
  <si>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</si>
  <si>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</si>
  <si>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</si>
  <si>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</si>
  <si>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</si>
  <si>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</si>
  <si>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</si>
  <si>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</si>
  <si>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</si>
  <si>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</si>
  <si>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</si>
  <si>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</si>
  <si>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</si>
  <si>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</si>
  <si>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</si>
  <si>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</si>
  <si>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</si>
  <si>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</si>
  <si>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</si>
  <si>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</si>
  <si>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</si>
  <si>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</si>
  <si>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</si>
  <si>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</si>
  <si>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</si>
  <si>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</si>
  <si>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</si>
  <si>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</si>
  <si>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</si>
  <si>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</si>
  <si>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</si>
  <si>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</si>
  <si>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</si>
  <si>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</si>
  <si>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</si>
  <si>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</si>
  <si>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</si>
  <si>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</si>
  <si>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</si>
  <si>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</si>
  <si>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</si>
  <si>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</si>
  <si>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</si>
  <si>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</si>
  <si>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</si>
  <si>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</si>
  <si>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</si>
  <si>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</si>
  <si>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</si>
  <si>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</si>
  <si>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</si>
  <si>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</si>
  <si>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</si>
  <si>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</si>
  <si>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</si>
  <si>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</si>
  <si>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</si>
  <si>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</si>
  <si>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</si>
  <si>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</si>
  <si>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</si>
  <si>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</si>
  <si>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</si>
  <si>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</si>
  <si>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</si>
  <si>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</si>
  <si>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</si>
  <si>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</si>
  <si>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</si>
  <si>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</si>
  <si>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</si>
  <si>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</si>
  <si>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</si>
  <si>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</si>
  <si>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</si>
  <si>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</si>
  <si>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</si>
  <si>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</si>
  <si>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</si>
  <si>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</si>
  <si>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</si>
  <si>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</si>
  <si>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</si>
  <si>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</si>
  <si>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</si>
  <si>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</si>
  <si>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</si>
  <si>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</si>
  <si>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</si>
  <si>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</si>
  <si>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</si>
  <si>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</si>
  <si>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</si>
  <si>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</si>
  <si>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</si>
  <si>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</si>
  <si>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</si>
  <si>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</si>
  <si>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</si>
  <si>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</si>
  <si>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</si>
  <si>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</si>
  <si>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</si>
  <si>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</si>
  <si>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</si>
  <si>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</si>
  <si>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</si>
  <si>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</si>
  <si>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</si>
  <si>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</si>
  <si>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</si>
  <si>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</si>
  <si>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</si>
  <si>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</si>
  <si>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</si>
  <si>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</si>
  <si>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</si>
  <si>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</si>
  <si>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</si>
  <si>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</si>
  <si>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</si>
  <si>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</si>
  <si>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</si>
  <si>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</si>
  <si>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</si>
  <si>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</si>
  <si>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</si>
  <si>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</si>
  <si>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</si>
  <si>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</si>
  <si>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</si>
  <si>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</si>
  <si>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</si>
  <si>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</si>
  <si>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</si>
  <si>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</si>
  <si>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</si>
  <si>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</si>
  <si>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</si>
  <si>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</si>
  <si>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</si>
  <si>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</si>
  <si>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</si>
  <si>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</si>
  <si>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</si>
  <si>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</si>
  <si>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</si>
  <si>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</si>
  <si>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</si>
  <si>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</si>
  <si>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</si>
  <si>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</si>
  <si>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</si>
  <si>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</si>
  <si>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</si>
  <si>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</si>
  <si>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</si>
  <si>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</si>
  <si>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</si>
  <si>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</si>
  <si>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</si>
  <si>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</si>
  <si>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</si>
  <si>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</si>
  <si>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</si>
  <si>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</si>
  <si>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</si>
  <si>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</si>
  <si>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</si>
  <si>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</si>
  <si>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</si>
  <si>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</si>
  <si>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</si>
  <si>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</si>
  <si>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</si>
  <si>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</si>
  <si>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</si>
  <si>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</si>
  <si>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</si>
  <si>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</si>
  <si>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</si>
  <si>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</si>
  <si>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</si>
  <si>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</si>
  <si>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</si>
  <si>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</si>
  <si>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</si>
  <si>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</si>
  <si>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</si>
  <si>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</si>
  <si>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</si>
  <si>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</si>
  <si>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</si>
  <si>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</si>
  <si>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</si>
  <si>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</si>
  <si>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</si>
  <si>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</si>
  <si>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</si>
  <si>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</si>
  <si>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</si>
  <si>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</si>
  <si>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</si>
  <si>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</si>
  <si>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</si>
  <si>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</si>
  <si>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</si>
  <si>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</si>
  <si>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</si>
  <si>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</si>
  <si>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</si>
  <si>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</si>
  <si>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</si>
  <si>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</si>
  <si>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</si>
  <si>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</si>
  <si>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</si>
  <si>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</si>
  <si>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</si>
  <si>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</si>
  <si>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</si>
  <si>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</si>
  <si>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</si>
  <si>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</si>
  <si>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</si>
  <si>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</si>
  <si>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</si>
  <si>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</si>
  <si>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</si>
  <si>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</si>
  <si>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</si>
  <si>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</si>
  <si>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</si>
  <si>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</si>
  <si>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</si>
  <si>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</si>
  <si>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</si>
  <si>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</si>
  <si>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</si>
  <si>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</si>
  <si>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</si>
  <si>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</si>
  <si>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</si>
  <si>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</si>
  <si>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</si>
  <si>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</si>
  <si>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</si>
  <si>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</si>
  <si>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</si>
  <si>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</si>
  <si>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</si>
  <si>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</si>
  <si>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</si>
  <si>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</si>
  <si>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</si>
  <si>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</si>
  <si>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</si>
  <si>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</si>
  <si>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</si>
  <si>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</si>
  <si>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</si>
  <si>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</si>
  <si>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</si>
  <si>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</si>
  <si>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</si>
  <si>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</si>
  <si>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</si>
  <si>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</si>
  <si>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</si>
  <si>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</si>
  <si>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</si>
  <si>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</si>
  <si>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</si>
  <si>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</si>
  <si>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</si>
  <si>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</si>
  <si>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</si>
  <si>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</si>
  <si>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</si>
  <si>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</si>
  <si>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</si>
  <si>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</si>
  <si>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</si>
  <si>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</si>
  <si>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</si>
  <si>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</si>
  <si>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</si>
  <si>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</si>
  <si>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</si>
  <si>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</si>
  <si>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</si>
  <si>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</si>
  <si>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</si>
  <si>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</si>
  <si>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</si>
  <si>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</si>
  <si>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</si>
  <si>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</si>
  <si>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</si>
  <si>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</si>
  <si>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</si>
  <si>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</si>
  <si>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</si>
  <si>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</si>
  <si>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</si>
  <si>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</si>
  <si>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</si>
  <si>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</si>
  <si>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</si>
  <si>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</si>
  <si>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</si>
  <si>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</si>
  <si>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</si>
  <si>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</si>
  <si>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</si>
  <si>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</si>
  <si>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</si>
  <si>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</si>
  <si>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</si>
  <si>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</si>
  <si>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</si>
  <si>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</si>
  <si>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</si>
  <si>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</si>
  <si>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</si>
  <si>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</si>
  <si>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</si>
  <si>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</si>
  <si>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</si>
  <si>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</si>
  <si>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</si>
  <si>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</si>
  <si>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</si>
  <si>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</si>
  <si>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</si>
  <si>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</si>
  <si>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</si>
  <si>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</si>
  <si>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</si>
  <si>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</si>
  <si>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</si>
  <si>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</si>
  <si>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</si>
  <si>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</si>
  <si>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</si>
  <si>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</si>
  <si>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</si>
  <si>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</si>
  <si>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</si>
  <si>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</si>
  <si>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</si>
  <si>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</si>
  <si>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</si>
  <si>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</si>
  <si>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</si>
  <si>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</si>
  <si>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</si>
  <si>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</si>
  <si>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</si>
  <si>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</si>
  <si>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</si>
  <si>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</si>
  <si>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</si>
  <si>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</si>
  <si>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</si>
  <si>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</si>
  <si>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</si>
  <si>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</si>
  <si>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</si>
  <si>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</si>
  <si>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</si>
  <si>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</si>
  <si>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</si>
  <si>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</si>
  <si>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</si>
  <si>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</si>
  <si>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</si>
  <si>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</si>
  <si>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</si>
  <si>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</si>
  <si>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</si>
  <si>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</si>
  <si>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</si>
  <si>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</si>
  <si>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</si>
  <si>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</si>
  <si>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</si>
  <si>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</si>
  <si>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</si>
  <si>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</si>
  <si>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</si>
  <si>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</si>
  <si>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</si>
  <si>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</si>
  <si>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</si>
  <si>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</si>
  <si>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</si>
  <si>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</si>
  <si>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</si>
  <si>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</si>
  <si>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</si>
  <si>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</si>
  <si>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</si>
  <si>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</si>
  <si>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</si>
  <si>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</si>
  <si>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</si>
  <si>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</si>
  <si>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</si>
  <si>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</si>
  <si>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</si>
  <si>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</si>
  <si>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</si>
  <si>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</si>
  <si>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</si>
  <si>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</si>
  <si>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</si>
  <si>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</si>
  <si>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</si>
  <si>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</si>
  <si>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</si>
  <si>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</si>
  <si>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</si>
  <si>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</si>
  <si>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</si>
  <si>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</si>
  <si>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</si>
  <si>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</si>
  <si>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</si>
  <si>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</si>
  <si>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</si>
  <si>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</si>
  <si>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</si>
  <si>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</si>
  <si>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</si>
  <si>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</si>
  <si>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</si>
  <si>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</si>
  <si>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</si>
  <si>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</si>
  <si>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</si>
  <si>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</si>
  <si>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</si>
  <si>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</si>
  <si>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</si>
  <si>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</si>
  <si>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</si>
  <si>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</si>
  <si>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</si>
  <si>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</si>
  <si>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</si>
  <si>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</si>
  <si>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</si>
  <si>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</si>
  <si>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</si>
  <si>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</si>
  <si>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</si>
  <si>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</si>
  <si>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</si>
  <si>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</si>
  <si>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</si>
  <si>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</si>
  <si>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</si>
  <si>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</si>
  <si>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</si>
  <si>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</si>
  <si>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</si>
  <si>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</si>
  <si>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</si>
  <si>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</si>
  <si>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</si>
  <si>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</si>
  <si>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</si>
  <si>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</si>
  <si>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</si>
  <si>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</si>
  <si>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</si>
  <si>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</si>
  <si>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</si>
  <si>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</si>
  <si>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</si>
  <si>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</si>
  <si>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</si>
  <si>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</si>
  <si>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</si>
  <si>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</si>
  <si>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</si>
  <si>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</si>
  <si>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</si>
  <si>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</si>
  <si>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</si>
  <si>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</si>
  <si>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</si>
  <si>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</si>
  <si>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</si>
  <si>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</si>
  <si>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</si>
  <si>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</si>
  <si>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</si>
  <si>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</si>
  <si>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</si>
  <si>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</si>
  <si>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</si>
  <si>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</si>
  <si>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</si>
  <si>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</si>
  <si>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</si>
  <si>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</si>
  <si>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</si>
  <si>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</si>
  <si>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</si>
  <si>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</si>
  <si>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</si>
  <si>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</si>
  <si>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</si>
  <si>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</si>
  <si>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</si>
  <si>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</si>
  <si>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</si>
  <si>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</si>
  <si>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</si>
  <si>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</si>
  <si>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</si>
  <si>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</si>
  <si>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</si>
  <si>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</si>
  <si>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</si>
  <si>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</si>
  <si>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</si>
  <si>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</si>
  <si>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</si>
  <si>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</si>
  <si>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</si>
  <si>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</si>
  <si>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</si>
  <si>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</si>
  <si>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</si>
  <si>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</si>
  <si>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</si>
  <si>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</si>
  <si>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</si>
  <si>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</si>
  <si>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</si>
  <si>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</si>
  <si>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</si>
  <si>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</si>
  <si>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</si>
  <si>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</si>
  <si>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</si>
  <si>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</si>
  <si>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</si>
  <si>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</si>
  <si>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</si>
  <si>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</si>
  <si>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</si>
  <si>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</si>
  <si>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</si>
  <si>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</si>
  <si>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</si>
  <si>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</si>
  <si>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</si>
  <si>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</si>
  <si>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</si>
  <si>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</si>
  <si>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</si>
  <si>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</si>
  <si>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</si>
  <si>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</si>
  <si>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</si>
  <si>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</si>
  <si>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</si>
  <si>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</si>
  <si>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</si>
  <si>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</si>
  <si>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</si>
  <si>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</si>
  <si>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</si>
  <si>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</si>
  <si>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</si>
  <si>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</si>
  <si>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</si>
  <si>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</si>
  <si>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</si>
  <si>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</si>
  <si>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</si>
  <si>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</si>
  <si>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</si>
  <si>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</si>
  <si>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</si>
  <si>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</si>
  <si>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</si>
  <si>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</si>
  <si>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</si>
  <si>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</si>
  <si>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</si>
  <si>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</si>
  <si>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</si>
  <si>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</si>
  <si>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</si>
  <si>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</si>
  <si>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</si>
  <si>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</si>
  <si>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</si>
  <si>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</si>
  <si>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</si>
  <si>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</si>
  <si>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</si>
  <si>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</si>
  <si>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</si>
  <si>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</si>
  <si>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</si>
  <si>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</si>
  <si>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</si>
  <si>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</si>
  <si>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</si>
  <si>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</si>
  <si>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</si>
  <si>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</si>
  <si>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</si>
  <si>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</si>
  <si>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</si>
  <si>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</si>
  <si>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</si>
  <si>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</si>
  <si>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</si>
  <si>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</si>
  <si>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</si>
  <si>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</si>
  <si>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</si>
  <si>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</si>
  <si>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</si>
  <si>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</si>
  <si>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</si>
  <si>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</si>
  <si>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</si>
  <si>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</si>
  <si>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</si>
  <si>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</si>
  <si>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</si>
  <si>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</si>
  <si>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</si>
  <si>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</si>
  <si>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</si>
  <si>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</si>
  <si>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</si>
  <si>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</si>
  <si>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</si>
  <si>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</si>
  <si>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</si>
  <si>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</si>
  <si>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</si>
  <si>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</si>
  <si>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</si>
  <si>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</si>
  <si>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</si>
  <si>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</si>
  <si>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</si>
  <si>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</si>
  <si>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</si>
  <si>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</si>
  <si>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</si>
  <si>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</si>
  <si>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</si>
  <si>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</si>
  <si>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</si>
  <si>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</si>
  <si>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</si>
  <si>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</si>
  <si>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</si>
  <si>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</si>
  <si>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</si>
  <si>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</si>
  <si>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</si>
  <si>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</si>
  <si>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</si>
  <si>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</si>
  <si>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</si>
  <si>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</si>
  <si>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</si>
  <si>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</si>
  <si>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</si>
  <si>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</si>
  <si>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</si>
  <si>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</si>
  <si>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</si>
  <si>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</si>
  <si>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</si>
  <si>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</si>
  <si>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</si>
  <si>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</si>
  <si>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</si>
  <si>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</si>
  <si>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</si>
  <si>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</si>
  <si>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</si>
  <si>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</si>
  <si>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</si>
  <si>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</si>
  <si>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</si>
  <si>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</si>
  <si>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</si>
  <si>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</si>
  <si>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</si>
  <si>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</si>
  <si>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</si>
  <si>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</si>
  <si>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</si>
  <si>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</si>
  <si>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</si>
  <si>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</si>
  <si>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</si>
  <si>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</si>
  <si>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</si>
  <si>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</si>
  <si>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</si>
  <si>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</si>
  <si>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</si>
  <si>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</si>
  <si>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</si>
  <si>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</si>
  <si>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</si>
  <si>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</si>
  <si>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</si>
  <si>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</si>
  <si>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</si>
  <si>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</si>
  <si>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</si>
  <si>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</si>
  <si>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</si>
  <si>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</si>
  <si>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</si>
  <si>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</si>
  <si>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</si>
  <si>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</si>
  <si>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</si>
  <si>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</si>
  <si>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</si>
  <si>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</si>
  <si>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</si>
  <si>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</si>
  <si>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</si>
  <si>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</si>
  <si>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</si>
  <si>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</si>
  <si>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</si>
  <si>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</si>
  <si>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</si>
  <si>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</si>
  <si>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</si>
  <si>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</si>
  <si>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</si>
  <si>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</si>
  <si>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</si>
  <si>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</si>
  <si>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</si>
  <si>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</si>
  <si>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</si>
  <si>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</si>
  <si>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</si>
  <si>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</si>
  <si>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</si>
  <si>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</si>
  <si>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</si>
  <si>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</si>
  <si>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</si>
  <si>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</si>
  <si>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</si>
  <si>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</si>
  <si>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</si>
  <si>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</si>
  <si>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</si>
  <si>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</si>
  <si>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</si>
  <si>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</si>
  <si>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</si>
  <si>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</si>
  <si>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</si>
  <si>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</si>
  <si>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</si>
  <si>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</si>
  <si>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</si>
  <si>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</si>
  <si>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</si>
  <si>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</si>
  <si>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</si>
  <si>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</si>
  <si>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</si>
  <si>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</si>
  <si>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</si>
  <si>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</si>
  <si>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</si>
  <si>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</si>
  <si>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</si>
  <si>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</si>
  <si>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</si>
  <si>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</si>
  <si>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</si>
  <si>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</si>
  <si>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</si>
  <si>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</si>
  <si>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</si>
  <si>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</si>
  <si>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</si>
  <si>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</si>
  <si>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</si>
  <si>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</si>
  <si>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</si>
  <si>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</si>
  <si>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</si>
  <si>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</si>
  <si>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</si>
  <si>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</si>
  <si>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</si>
  <si>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</si>
  <si>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</si>
  <si>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</si>
  <si>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</si>
  <si>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</si>
  <si>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</si>
  <si>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</si>
  <si>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</si>
  <si>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</si>
  <si>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</si>
  <si>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</si>
  <si>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</si>
  <si>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</si>
  <si>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</si>
  <si>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</si>
  <si>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</si>
  <si>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</si>
  <si>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</si>
  <si>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</si>
  <si>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</si>
  <si>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</si>
  <si>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</si>
  <si>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</si>
  <si>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</si>
  <si>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</si>
  <si>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</si>
  <si>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</si>
  <si>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</si>
  <si>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</si>
  <si>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</si>
  <si>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</si>
  <si>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</si>
  <si>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</si>
  <si>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</si>
  <si>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</si>
  <si>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</si>
  <si>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</si>
  <si>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</si>
  <si>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</si>
  <si>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</si>
  <si>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</si>
  <si>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</si>
  <si>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</si>
  <si>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</si>
  <si>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</si>
  <si>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</si>
  <si>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</si>
  <si>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</si>
  <si>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</si>
  <si>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</si>
  <si>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</si>
  <si>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</si>
  <si>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</si>
  <si>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</si>
  <si>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</si>
  <si>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</si>
  <si>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</si>
  <si>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</si>
  <si>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</si>
  <si>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</si>
  <si>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</si>
  <si>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</si>
  <si>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</si>
  <si>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</si>
  <si>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</si>
  <si>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</si>
  <si>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</si>
  <si>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</si>
  <si>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</si>
  <si>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</si>
  <si>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</si>
  <si>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</si>
  <si>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</si>
  <si>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</si>
  <si>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</si>
  <si>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</si>
  <si>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</si>
  <si>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</si>
  <si>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</si>
  <si>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</si>
  <si>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</si>
  <si>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</si>
  <si>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</si>
  <si>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</si>
  <si>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</si>
  <si>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</si>
  <si>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</si>
  <si>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</si>
  <si>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</si>
  <si>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</si>
  <si>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</si>
  <si>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</si>
  <si>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</si>
  <si>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</si>
  <si>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</si>
  <si>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</si>
  <si>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</si>
  <si>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</si>
  <si>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</si>
  <si>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</si>
  <si>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</si>
  <si>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</si>
  <si>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</si>
  <si>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</si>
  <si>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</si>
  <si>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</si>
  <si>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</si>
  <si>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</si>
  <si>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</si>
  <si>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</si>
  <si>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</si>
  <si>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</si>
  <si>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</si>
  <si>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</si>
  <si>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</si>
  <si>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</si>
  <si>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</si>
  <si>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</si>
  <si>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</si>
  <si>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</si>
  <si>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</si>
  <si>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</si>
  <si>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</si>
  <si>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</si>
  <si>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</si>
  <si>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</si>
  <si>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</si>
  <si>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</si>
  <si>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</si>
  <si>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</si>
  <si>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</si>
  <si>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</si>
  <si>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</si>
  <si>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</si>
  <si>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</si>
  <si>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</si>
  <si>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</si>
  <si>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</si>
  <si>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</si>
  <si>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</si>
  <si>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</si>
  <si>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</si>
  <si>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</si>
  <si>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</si>
  <si>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</si>
  <si>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</si>
  <si>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</si>
  <si>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</si>
  <si>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</si>
  <si>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</si>
  <si>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</si>
  <si>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</si>
  <si>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</si>
  <si>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</si>
  <si>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</si>
  <si>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</si>
  <si>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</si>
  <si>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</si>
  <si>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</si>
  <si>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</si>
  <si>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</si>
  <si>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</si>
  <si>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</si>
  <si>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</si>
  <si>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</si>
  <si>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</si>
  <si>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</si>
  <si>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</si>
  <si>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</si>
  <si>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</si>
  <si>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</si>
  <si>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</si>
  <si>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</si>
  <si>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</si>
  <si>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</si>
  <si>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</si>
  <si>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</si>
  <si>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</si>
  <si>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</si>
  <si>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</si>
  <si>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</si>
  <si>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</si>
  <si>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</si>
  <si>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</si>
  <si>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</si>
  <si>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</si>
  <si>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</si>
  <si>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</si>
  <si>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</si>
  <si>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</si>
  <si>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</si>
  <si>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</si>
  <si>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</si>
  <si>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</si>
  <si>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</si>
  <si>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</si>
  <si>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</si>
  <si>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</si>
  <si>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</si>
  <si>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</si>
  <si>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</si>
  <si>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</si>
  <si>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</si>
  <si>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</si>
  <si>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</si>
  <si>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</si>
  <si>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</si>
  <si>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</si>
  <si>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</si>
  <si>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</si>
  <si>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</si>
  <si>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</si>
  <si>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</si>
  <si>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</si>
  <si>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</si>
  <si>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</si>
  <si>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</si>
  <si>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</si>
  <si>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</si>
  <si>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</si>
  <si>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</si>
  <si>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</si>
  <si>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</si>
  <si>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</si>
  <si>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</si>
  <si>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</si>
  <si>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</si>
  <si>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</si>
  <si>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</si>
  <si>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</si>
  <si>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</si>
  <si>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</si>
  <si>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</si>
  <si>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</si>
  <si>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</si>
  <si>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</si>
  <si>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</si>
  <si>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</si>
  <si>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</si>
  <si>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</si>
  <si>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</si>
  <si>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</si>
  <si>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</si>
  <si>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</si>
  <si>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</si>
  <si>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</si>
  <si>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</si>
  <si>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</si>
  <si>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</si>
  <si>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</si>
  <si>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</si>
  <si>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</si>
  <si>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</si>
  <si>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</si>
  <si>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</si>
  <si>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</si>
  <si>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</si>
  <si>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</si>
  <si>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</si>
  <si>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</si>
  <si>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</si>
  <si>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</si>
  <si>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</si>
  <si>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</si>
  <si>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</si>
  <si>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</si>
  <si>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</si>
  <si>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</si>
  <si>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</si>
  <si>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</si>
  <si>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</si>
  <si>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</si>
  <si>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</si>
  <si>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</si>
  <si>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</si>
  <si>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</si>
  <si>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</si>
  <si>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</si>
  <si>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</si>
  <si>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</si>
  <si>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</si>
  <si>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</si>
  <si>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</si>
  <si>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</si>
  <si>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</si>
  <si>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</si>
  <si>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</si>
  <si>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</si>
  <si>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</si>
  <si>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</si>
  <si>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</si>
  <si>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</si>
  <si>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</si>
  <si>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</si>
  <si>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</si>
  <si>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</si>
  <si>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</si>
  <si>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</si>
  <si>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</si>
  <si>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</si>
  <si>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</si>
  <si>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</si>
  <si>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</si>
  <si>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</si>
  <si>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</si>
  <si>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</si>
  <si>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</si>
  <si>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</si>
  <si>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</si>
  <si>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</si>
  <si>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</si>
  <si>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</si>
  <si>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</si>
  <si>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</si>
  <si>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</si>
  <si>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</si>
  <si>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</si>
  <si>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</si>
  <si>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</si>
  <si>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</si>
  <si>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</si>
  <si>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</si>
  <si>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</si>
  <si>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</si>
  <si>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</si>
  <si>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</si>
  <si>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</si>
  <si>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</si>
  <si>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</si>
  <si>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</si>
  <si>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</si>
  <si>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</si>
  <si>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</si>
  <si>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</si>
  <si>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</si>
  <si>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</si>
  <si>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</si>
  <si>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</si>
  <si>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</si>
  <si>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</si>
  <si>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</si>
  <si>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</si>
  <si>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</si>
  <si>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</si>
  <si>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</si>
  <si>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</si>
  <si>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</si>
  <si>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</si>
  <si>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</si>
  <si>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</si>
  <si>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</si>
  <si>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</si>
  <si>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</si>
  <si>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</si>
  <si>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</si>
  <si>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</si>
  <si>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</si>
  <si>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</si>
  <si>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</si>
  <si>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</si>
  <si>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</si>
  <si>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</si>
  <si>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</si>
  <si>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</si>
  <si>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</si>
  <si>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</si>
  <si>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</si>
  <si>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</si>
  <si>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</si>
  <si>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</si>
  <si>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</si>
  <si>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</si>
  <si>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</si>
  <si>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</si>
  <si>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</si>
  <si>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</si>
  <si>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</si>
  <si>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</si>
  <si>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</si>
  <si>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</si>
  <si>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</si>
  <si>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</si>
  <si>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</si>
  <si>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</si>
  <si>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</si>
  <si>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</si>
  <si>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</si>
  <si>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</si>
  <si>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</si>
  <si>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</si>
  <si>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</si>
  <si>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</si>
  <si>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</si>
  <si>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</si>
  <si>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</si>
  <si>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</si>
  <si>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</si>
  <si>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</si>
  <si>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</si>
  <si>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</si>
  <si>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</si>
  <si>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</si>
  <si>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</si>
  <si>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</si>
  <si>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</si>
  <si>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</si>
  <si>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</si>
  <si>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</si>
  <si>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</si>
  <si>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</si>
  <si>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</si>
  <si>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</si>
  <si>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</si>
  <si>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</si>
  <si>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</si>
  <si>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</si>
  <si>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</si>
  <si>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</si>
  <si>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</si>
  <si>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</si>
  <si>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</si>
  <si>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</si>
  <si>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</si>
  <si>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</si>
  <si>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</si>
  <si>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</si>
  <si>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</si>
  <si>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</si>
  <si>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</si>
  <si>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</si>
  <si>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</si>
  <si>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</si>
  <si>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</si>
  <si>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</si>
  <si>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</si>
  <si>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</si>
  <si>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</si>
  <si>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</si>
  <si>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</si>
  <si>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</si>
  <si>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</si>
  <si>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</si>
  <si>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</si>
  <si>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</si>
  <si>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</si>
  <si>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</si>
  <si>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</si>
  <si>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</si>
  <si>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</si>
  <si>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</si>
  <si>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</si>
  <si>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</si>
  <si>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</si>
  <si>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</si>
  <si>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</si>
  <si>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</si>
  <si>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</si>
  <si>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</si>
  <si>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</si>
  <si>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</si>
  <si>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</si>
  <si>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</si>
  <si>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</si>
  <si>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</si>
  <si>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</si>
  <si>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</si>
  <si>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</si>
  <si>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</si>
  <si>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</si>
  <si>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</si>
  <si>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</si>
  <si>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</si>
  <si>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</si>
  <si>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</si>
  <si>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</si>
  <si>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</si>
  <si>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</si>
  <si>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</si>
  <si>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</si>
  <si>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</si>
  <si>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</si>
  <si>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</si>
  <si>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</si>
  <si>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</si>
  <si>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</si>
  <si>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</si>
  <si>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</si>
  <si>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</si>
  <si>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</si>
  <si>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</si>
  <si>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</si>
  <si>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</si>
  <si>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</si>
  <si>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</si>
  <si>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</si>
  <si>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</si>
  <si>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</si>
  <si>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</si>
  <si>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</si>
  <si>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</si>
  <si>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</si>
  <si>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</si>
  <si>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</si>
  <si>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</si>
  <si>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</si>
  <si>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</si>
  <si>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</si>
  <si>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</si>
  <si>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</si>
  <si>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</si>
  <si>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</si>
  <si>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</si>
  <si>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</si>
  <si>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</si>
  <si>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</si>
  <si>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</si>
  <si>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</si>
  <si>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</si>
  <si>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</si>
  <si>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</si>
  <si>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</si>
  <si>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</si>
  <si>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</si>
  <si>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</si>
  <si>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</si>
  <si>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</si>
  <si>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</si>
  <si>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</si>
  <si>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</si>
  <si>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</si>
  <si>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</si>
  <si>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</si>
  <si>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</si>
  <si>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</si>
  <si>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</si>
  <si>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</si>
  <si>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</si>
  <si>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</si>
  <si>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</si>
  <si>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</si>
  <si>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</si>
  <si>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</si>
  <si>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</si>
  <si>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</si>
  <si>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</si>
  <si>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</si>
  <si>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</si>
  <si>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</si>
  <si>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</si>
  <si>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</si>
  <si>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</si>
  <si>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</si>
  <si>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</si>
  <si>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</si>
  <si>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</si>
  <si>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</si>
  <si>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</si>
  <si>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</si>
  <si>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</si>
  <si>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</si>
  <si>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</si>
  <si>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</si>
  <si>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</si>
  <si>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</si>
  <si>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</si>
  <si>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</si>
  <si>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</si>
  <si>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</si>
  <si>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</si>
  <si>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</si>
  <si>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</si>
  <si>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</si>
  <si>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</si>
  <si>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</si>
  <si>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</si>
  <si>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</si>
  <si>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</si>
  <si>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</si>
  <si>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</si>
  <si>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</si>
  <si>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</si>
  <si>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</si>
  <si>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</si>
  <si>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</si>
  <si>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</si>
  <si>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</si>
  <si>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</si>
  <si>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</si>
  <si>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</si>
  <si>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</si>
  <si>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</si>
  <si>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</si>
  <si>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</si>
  <si>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</si>
  <si>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</si>
  <si>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</si>
  <si>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</si>
  <si>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</si>
  <si>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</si>
  <si>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</si>
  <si>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</si>
  <si>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</si>
  <si>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</si>
  <si>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</si>
  <si>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</si>
  <si>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</si>
  <si>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</si>
  <si>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</si>
  <si>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</si>
  <si>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</si>
  <si>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</si>
  <si>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</si>
  <si>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</si>
  <si>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</si>
  <si>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</si>
  <si>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</si>
  <si>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</si>
  <si>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</si>
  <si>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</si>
  <si>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</si>
  <si>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</si>
  <si>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</si>
  <si>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</si>
  <si>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</si>
  <si>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</si>
  <si>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</si>
  <si>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</si>
  <si>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</si>
  <si>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</si>
  <si>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</si>
  <si>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</si>
  <si>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</si>
  <si>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</si>
  <si>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</si>
  <si>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</si>
  <si>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</si>
  <si>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</si>
  <si>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</si>
  <si>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</si>
  <si>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</si>
  <si>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</si>
  <si>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</si>
  <si>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</si>
  <si>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</si>
  <si>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</si>
  <si>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</si>
  <si>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</si>
  <si>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</si>
  <si>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</si>
  <si>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</si>
  <si>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</si>
  <si>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</si>
  <si>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</si>
  <si>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</si>
  <si>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</si>
  <si>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</si>
  <si>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</si>
  <si>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</si>
  <si>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</si>
  <si>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</si>
  <si>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</si>
  <si>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</si>
  <si>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</si>
  <si>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</si>
  <si>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</si>
  <si>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</si>
  <si>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</si>
  <si>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</si>
  <si>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</si>
  <si>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</si>
  <si>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</si>
  <si>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</si>
  <si>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</si>
  <si>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</si>
  <si>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</si>
  <si>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</si>
  <si>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</si>
  <si>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</si>
  <si>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</si>
  <si>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</si>
  <si>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</si>
  <si>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</si>
  <si>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</si>
  <si>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</si>
  <si>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</si>
  <si>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</si>
  <si>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</si>
  <si>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</si>
  <si>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</si>
  <si>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</si>
  <si>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</si>
  <si>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</si>
  <si>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</si>
  <si>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</si>
  <si>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</si>
  <si>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</si>
  <si>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</si>
  <si>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</si>
  <si>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</si>
  <si>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</si>
  <si>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</si>
  <si>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</si>
  <si>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</si>
  <si>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</si>
  <si>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</si>
  <si>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</si>
  <si>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</si>
  <si>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</si>
  <si>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</si>
  <si>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</si>
  <si>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</si>
  <si>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</si>
  <si>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</si>
  <si>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</si>
  <si>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</si>
  <si>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</si>
  <si>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</si>
  <si>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</si>
  <si>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</si>
  <si>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</si>
  <si>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</si>
  <si>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</si>
  <si>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</si>
  <si>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</si>
  <si>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</si>
  <si>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</si>
  <si>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</si>
  <si>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</si>
  <si>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</si>
  <si>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</si>
  <si>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</si>
  <si>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</si>
  <si>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</si>
  <si>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</si>
  <si>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</si>
  <si>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</si>
  <si>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</si>
  <si>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</si>
  <si>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</si>
  <si>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</si>
  <si>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</si>
  <si>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</si>
  <si>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</si>
  <si>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</si>
  <si>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</si>
  <si>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</si>
  <si>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</si>
  <si>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</si>
  <si>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</si>
  <si>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</si>
  <si>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</si>
  <si>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</si>
  <si>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</si>
  <si>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</si>
  <si>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</si>
  <si>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</si>
  <si>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</si>
  <si>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</si>
  <si>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</si>
  <si>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</si>
  <si>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</si>
  <si>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</si>
  <si>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</si>
  <si>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</si>
  <si>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</si>
  <si>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</si>
  <si>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</si>
  <si>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</si>
  <si>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</si>
  <si>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</si>
  <si>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</si>
  <si>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</si>
  <si>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</si>
  <si>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</si>
  <si>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</si>
  <si>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</si>
  <si>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</si>
  <si>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</si>
  <si>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</si>
  <si>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</si>
  <si>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</si>
  <si>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</si>
  <si>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</si>
  <si>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</si>
  <si>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</si>
  <si>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</si>
  <si>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</si>
  <si>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</si>
  <si>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</si>
  <si>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</si>
  <si>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</si>
  <si>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</si>
  <si>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</si>
  <si>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</si>
  <si>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</si>
  <si>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</si>
  <si>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</si>
  <si>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</si>
  <si>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</si>
  <si>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</si>
  <si>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</si>
  <si>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</si>
  <si>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</si>
  <si>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</si>
  <si>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</si>
  <si>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</si>
  <si>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</si>
  <si>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</si>
  <si>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</si>
  <si>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</si>
  <si>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</si>
  <si>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</si>
  <si>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</si>
  <si>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</si>
  <si>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</si>
  <si>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</si>
  <si>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</si>
  <si>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</si>
  <si>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</si>
  <si>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</si>
  <si>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</si>
  <si>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</si>
  <si>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</si>
  <si>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</si>
  <si>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</si>
  <si>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</si>
  <si>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</si>
  <si>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</si>
  <si>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</si>
  <si>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</si>
  <si>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</si>
  <si>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</si>
  <si>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</si>
  <si>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</si>
  <si>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</si>
  <si>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</si>
  <si>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</si>
  <si>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</si>
  <si>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</si>
  <si>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</si>
  <si>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</si>
  <si>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</si>
  <si>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</si>
  <si>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</si>
  <si>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</si>
  <si>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</si>
  <si>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</si>
  <si>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</si>
  <si>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</si>
  <si>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</si>
  <si>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</si>
  <si>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</si>
  <si>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</si>
  <si>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</si>
  <si>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</si>
  <si>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</si>
  <si>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</si>
  <si>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</si>
  <si>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</si>
  <si>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</si>
  <si>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</si>
  <si>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</si>
  <si>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</si>
  <si>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</si>
  <si>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</si>
  <si>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</si>
  <si>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</si>
  <si>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</si>
  <si>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</si>
  <si>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</si>
  <si>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</si>
  <si>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</si>
  <si>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</si>
  <si>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</si>
  <si>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</si>
  <si>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</si>
  <si>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</si>
  <si>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</si>
  <si>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</si>
  <si>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</si>
  <si>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</si>
  <si>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</si>
  <si>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</si>
  <si>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</si>
  <si>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</si>
  <si>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</si>
  <si>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</si>
  <si>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</si>
  <si>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</si>
  <si>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</si>
  <si>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</si>
  <si>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</si>
  <si>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</si>
  <si>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</si>
  <si>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</si>
  <si>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</si>
  <si>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</si>
  <si>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</si>
  <si>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</si>
  <si>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</si>
  <si>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</si>
  <si>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</si>
  <si>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</si>
  <si>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</si>
  <si>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</si>
  <si>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</si>
  <si>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</si>
  <si>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</si>
  <si>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</si>
  <si>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</si>
  <si>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</si>
  <si>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</si>
  <si>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</si>
  <si>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</si>
  <si>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</si>
  <si>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</si>
  <si>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</si>
  <si>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</si>
  <si>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</si>
  <si>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</si>
  <si>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</si>
  <si>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</si>
  <si>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</si>
  <si>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</si>
  <si>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</si>
  <si>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</si>
  <si>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</si>
  <si>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</si>
  <si>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</si>
  <si>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</si>
  <si>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</si>
  <si>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</si>
  <si>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</si>
  <si>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</si>
  <si>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</si>
  <si>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</si>
  <si>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</si>
  <si>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</si>
  <si>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</si>
  <si>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</si>
  <si>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</si>
  <si>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</si>
  <si>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</si>
  <si>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</si>
  <si>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</si>
  <si>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</si>
  <si>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</si>
  <si>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</si>
  <si>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</si>
  <si>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</si>
  <si>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</si>
  <si>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</si>
  <si>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</si>
  <si>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</si>
  <si>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</si>
  <si>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</si>
  <si>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</si>
  <si>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</si>
  <si>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</si>
  <si>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</si>
  <si>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</si>
  <si>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</si>
  <si>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</si>
  <si>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</si>
  <si>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</si>
  <si>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</si>
  <si>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</si>
  <si>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</si>
  <si>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</si>
  <si>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</si>
  <si>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</si>
  <si>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</si>
  <si>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</si>
  <si>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</si>
  <si>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</si>
  <si>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</si>
  <si>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</si>
  <si>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</si>
  <si>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</si>
  <si>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</si>
  <si>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</si>
  <si>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</si>
  <si>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</si>
  <si>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</si>
  <si>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</si>
  <si>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</si>
  <si>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</si>
  <si>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</si>
  <si>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</si>
  <si>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</si>
  <si>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</si>
  <si>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</si>
  <si>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</si>
  <si>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</si>
  <si>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</si>
  <si>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</si>
  <si>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</si>
  <si>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</si>
  <si>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</si>
  <si>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</si>
  <si>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</si>
  <si>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</si>
  <si>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</si>
  <si>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</si>
  <si>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</si>
  <si>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</si>
  <si>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</si>
  <si>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</si>
  <si>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</si>
  <si>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</si>
  <si>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</si>
  <si>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</si>
  <si>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</si>
  <si>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</si>
  <si>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</si>
  <si>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</si>
  <si>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</si>
  <si>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</si>
  <si>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</si>
  <si>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</si>
  <si>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</si>
  <si>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</si>
  <si>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</si>
  <si>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</si>
  <si>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</si>
  <si>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</si>
  <si>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</si>
  <si>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</si>
  <si>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</si>
  <si>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</si>
  <si>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</si>
  <si>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</si>
  <si>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</si>
  <si>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</si>
  <si>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</si>
  <si>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</si>
  <si>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</si>
  <si>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</si>
  <si>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</si>
  <si>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</si>
  <si>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</si>
  <si>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</si>
  <si>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</si>
  <si>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</si>
  <si>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</si>
  <si>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</si>
  <si>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</si>
  <si>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</si>
  <si>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</si>
  <si>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</si>
  <si>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</si>
  <si>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</si>
  <si>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</si>
  <si>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</si>
  <si>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</si>
  <si>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</si>
  <si>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</si>
  <si>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</si>
  <si>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</si>
  <si>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</si>
  <si>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</si>
  <si>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</si>
  <si>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</si>
  <si>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</si>
  <si>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</si>
  <si>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</si>
  <si>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</si>
  <si>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</si>
  <si>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</si>
  <si>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</si>
  <si>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</si>
  <si>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</si>
  <si>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</si>
  <si>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</si>
  <si>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</si>
  <si>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</si>
  <si>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</si>
  <si>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</si>
  <si>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</si>
  <si>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</si>
  <si>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</si>
  <si>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</si>
  <si>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</si>
  <si>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</si>
  <si>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</si>
  <si>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</si>
  <si>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</si>
  <si>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</si>
  <si>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</si>
  <si>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</si>
  <si>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</si>
  <si>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</si>
  <si>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</si>
  <si>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</si>
  <si>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</si>
  <si>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</si>
  <si>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</si>
  <si>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</si>
  <si>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</si>
  <si>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</si>
  <si>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</si>
  <si>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</si>
  <si>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</si>
  <si>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</si>
  <si>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</si>
  <si>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</si>
  <si>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</si>
  <si>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</si>
  <si>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</si>
  <si>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</si>
  <si>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</si>
  <si>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</si>
  <si>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</si>
  <si>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</si>
  <si>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</si>
  <si>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</si>
  <si>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</si>
  <si>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</si>
  <si>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</si>
  <si>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</si>
  <si>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</si>
  <si>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</si>
  <si>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</si>
  <si>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</si>
  <si>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</si>
  <si>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</si>
  <si>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</si>
  <si>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</si>
  <si>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</si>
  <si>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</si>
  <si>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</si>
  <si>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</si>
  <si>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</si>
  <si>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</si>
  <si>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</si>
  <si>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</si>
  <si>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</si>
  <si>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</si>
  <si>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</si>
  <si>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</si>
  <si>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</si>
  <si>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</si>
  <si>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</si>
  <si>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</si>
  <si>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</si>
  <si>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</si>
  <si>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</si>
  <si>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</si>
  <si>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</si>
  <si>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</si>
  <si>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</si>
  <si>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</si>
  <si>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</si>
  <si>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</si>
  <si>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</si>
  <si>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</si>
  <si>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</si>
  <si>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</si>
  <si>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</si>
  <si>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</si>
  <si>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</si>
  <si>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</si>
  <si>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</si>
  <si>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</si>
  <si>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</si>
  <si>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</si>
  <si>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</si>
  <si>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</si>
  <si>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</si>
  <si>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</si>
  <si>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</si>
  <si>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</si>
  <si>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</si>
  <si>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</si>
  <si>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</si>
  <si>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</si>
  <si>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</si>
  <si>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</si>
  <si>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</si>
  <si>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</si>
  <si>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</si>
  <si>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</si>
  <si>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</si>
  <si>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</si>
  <si>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</si>
  <si>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</si>
  <si>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</si>
  <si>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</si>
  <si>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</si>
  <si>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</si>
  <si>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</si>
  <si>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</si>
  <si>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</si>
  <si>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</si>
  <si>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</si>
  <si>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</si>
  <si>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</si>
  <si>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</si>
  <si>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</si>
  <si>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</si>
  <si>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</si>
  <si>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</si>
  <si>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</si>
  <si>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</si>
  <si>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</si>
  <si>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</si>
  <si>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</si>
  <si>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</si>
  <si>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</si>
  <si>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</si>
  <si>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</si>
  <si>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</si>
  <si>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</si>
  <si>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</si>
  <si>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</si>
  <si>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</si>
  <si>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</si>
  <si>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</si>
  <si>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</si>
  <si>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</si>
  <si>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</si>
  <si>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</si>
  <si>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</si>
  <si>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</si>
  <si>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</si>
  <si>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</si>
  <si>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</si>
  <si>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</si>
  <si>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</si>
  <si>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</si>
  <si>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</si>
  <si>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</si>
  <si>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</si>
  <si>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</si>
  <si>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</si>
  <si>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</si>
  <si>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</si>
  <si>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</si>
  <si>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</si>
  <si>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</si>
  <si>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</si>
  <si>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</si>
  <si>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</si>
  <si>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</si>
  <si>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</si>
  <si>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</si>
  <si>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</si>
  <si>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</si>
  <si>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</si>
  <si>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</si>
  <si>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</si>
  <si>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</si>
  <si>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</si>
  <si>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</si>
  <si>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</si>
  <si>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</si>
  <si>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</si>
  <si>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</si>
  <si>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</si>
  <si>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</si>
  <si>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</si>
  <si>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</si>
  <si>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</si>
  <si>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</si>
  <si>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</si>
  <si>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</si>
  <si>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</si>
  <si>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</si>
  <si>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</si>
  <si>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</si>
  <si>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</si>
  <si>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</si>
  <si>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</si>
  <si>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</si>
  <si>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</si>
  <si>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</si>
  <si>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</si>
  <si>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</si>
  <si>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</si>
  <si>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</si>
  <si>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</si>
  <si>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</si>
  <si>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</si>
  <si>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</si>
  <si>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</si>
  <si>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</si>
  <si>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</si>
  <si>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</si>
  <si>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</si>
  <si>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</si>
  <si>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</si>
  <si>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</si>
  <si>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</si>
  <si>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</si>
  <si>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</si>
  <si>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</si>
  <si>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</si>
  <si>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</si>
  <si>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</si>
  <si>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</si>
  <si>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</si>
  <si>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</si>
  <si>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</si>
  <si>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</si>
  <si>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</si>
  <si>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</si>
  <si>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</si>
  <si>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</si>
  <si>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</si>
  <si>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</si>
  <si>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</si>
  <si>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</si>
  <si>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</si>
  <si>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</si>
  <si>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</si>
  <si>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</si>
  <si>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</si>
  <si>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</si>
  <si>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</si>
  <si>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</si>
  <si>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</si>
  <si>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</si>
  <si>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</si>
  <si>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</si>
  <si>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</si>
  <si>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</si>
  <si>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</si>
  <si>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</si>
  <si>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</si>
  <si>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</si>
  <si>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</si>
  <si>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</si>
  <si>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</si>
  <si>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</si>
  <si>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</si>
  <si>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</si>
  <si>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</si>
  <si>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</si>
  <si>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</si>
  <si>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</si>
  <si>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</si>
  <si>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</si>
  <si>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</si>
  <si>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</si>
  <si>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</si>
  <si>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</si>
  <si>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</si>
  <si>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</si>
  <si>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</si>
  <si>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</si>
  <si>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</si>
  <si>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</si>
  <si>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</si>
  <si>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</si>
  <si>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</si>
  <si>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</si>
  <si>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</si>
  <si>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</si>
  <si>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</si>
  <si>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</si>
  <si>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</si>
  <si>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</si>
  <si>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</si>
  <si>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</si>
  <si>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</si>
  <si>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</si>
  <si>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</si>
  <si>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</si>
  <si>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</si>
  <si>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</si>
  <si>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</si>
  <si>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</si>
  <si>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</si>
  <si>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</si>
  <si>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</si>
  <si>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</si>
  <si>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</si>
  <si>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</si>
  <si>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</si>
  <si>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</si>
  <si>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</si>
  <si>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</si>
  <si>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</si>
  <si>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</si>
  <si>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</si>
  <si>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</si>
  <si>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</si>
  <si>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</si>
  <si>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</si>
  <si>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</si>
  <si>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</si>
  <si>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</si>
  <si>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</si>
  <si>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</si>
  <si>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</si>
  <si>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</si>
  <si>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</si>
  <si>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</si>
  <si>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</si>
  <si>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</si>
  <si>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</si>
  <si>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</si>
  <si>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</si>
  <si>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</si>
  <si>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</si>
  <si>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</si>
  <si>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</si>
  <si>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</si>
  <si>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</si>
  <si>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</si>
  <si>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</si>
  <si>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</si>
  <si>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</si>
  <si>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</si>
  <si>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</si>
  <si>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</si>
  <si>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</si>
  <si>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</si>
  <si>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</si>
  <si>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</si>
  <si>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</si>
  <si>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</si>
  <si>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</si>
  <si>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</si>
  <si>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</si>
  <si>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</si>
  <si>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</si>
  <si>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</si>
  <si>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</si>
  <si>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</si>
  <si>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</si>
  <si>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</si>
  <si>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</si>
  <si>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</si>
  <si>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</si>
  <si>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</si>
  <si>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</si>
  <si>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</si>
  <si>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</si>
  <si>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</si>
  <si>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</si>
  <si>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</si>
  <si>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</si>
  <si>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</si>
  <si>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</si>
  <si>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</si>
  <si>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</si>
  <si>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</si>
  <si>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</si>
  <si>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</si>
  <si>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</si>
  <si>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</si>
  <si>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</si>
  <si>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</si>
  <si>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</si>
  <si>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</si>
  <si>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</si>
  <si>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</si>
  <si>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</si>
  <si>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</si>
  <si>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</si>
  <si>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</si>
  <si>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</si>
  <si>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</si>
  <si>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</si>
  <si>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</si>
  <si>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</si>
  <si>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</si>
  <si>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</si>
  <si>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</si>
  <si>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</si>
  <si>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</si>
  <si>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</si>
  <si>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</si>
  <si>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</si>
  <si>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</si>
  <si>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</si>
  <si>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</si>
  <si>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</si>
  <si>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</si>
  <si>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</si>
  <si>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</si>
  <si>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</si>
  <si>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</si>
  <si>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</si>
  <si>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</si>
  <si>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</si>
  <si>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</si>
  <si>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</si>
  <si>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</si>
  <si>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</si>
  <si>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</si>
  <si>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</si>
  <si>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</si>
  <si>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</si>
  <si>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</si>
  <si>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</si>
  <si>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</si>
  <si>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</si>
  <si>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</si>
  <si>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</si>
  <si>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</si>
  <si>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</si>
  <si>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</si>
  <si>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</si>
  <si>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</si>
  <si>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</si>
  <si>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</si>
  <si>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</si>
  <si>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</si>
  <si>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</si>
  <si>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</si>
  <si>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</si>
  <si>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</si>
  <si>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</si>
  <si>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</si>
  <si>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</si>
  <si>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</si>
  <si>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</si>
  <si>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</si>
  <si>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</si>
  <si>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</si>
  <si>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</si>
  <si>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</si>
  <si>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</si>
  <si>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</si>
  <si>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</si>
  <si>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</si>
  <si>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</si>
  <si>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</si>
  <si>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</si>
  <si>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</si>
  <si>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</si>
  <si>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</si>
  <si>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</si>
  <si>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</si>
  <si>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</si>
  <si>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</si>
  <si>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</si>
  <si>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</si>
  <si>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</si>
  <si>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</si>
  <si>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</si>
  <si>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</si>
  <si>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</si>
  <si>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</si>
  <si>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</si>
  <si>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</si>
  <si>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</si>
  <si>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</si>
  <si>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</si>
  <si>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</si>
  <si>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</si>
  <si>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</si>
  <si>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</si>
  <si>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</si>
  <si>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</si>
  <si>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</si>
  <si>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</si>
  <si>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</si>
  <si>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</si>
  <si>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</si>
  <si>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</si>
  <si>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</si>
  <si>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</si>
  <si>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</si>
  <si>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</si>
  <si>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</si>
  <si>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</si>
  <si>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</si>
  <si>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</si>
  <si>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</si>
  <si>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</si>
  <si>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</si>
  <si>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</si>
  <si>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</si>
  <si>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</si>
  <si>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</si>
  <si>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</si>
  <si>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</si>
  <si>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</si>
  <si>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</si>
  <si>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</si>
  <si>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</si>
  <si>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</si>
  <si>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</si>
  <si>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</si>
  <si>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</si>
  <si>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</si>
  <si>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</si>
  <si>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</si>
  <si>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</si>
  <si>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</si>
  <si>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</si>
  <si>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</si>
  <si>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</si>
  <si>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</si>
  <si>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</si>
  <si>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</si>
  <si>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</si>
  <si>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</si>
  <si>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</si>
  <si>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</si>
  <si>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</si>
  <si>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</si>
  <si>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</si>
  <si>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</si>
  <si>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</si>
  <si>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</si>
  <si>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</si>
  <si>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</si>
  <si>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</si>
  <si>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</si>
  <si>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</si>
  <si>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</si>
  <si>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</si>
  <si>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</si>
  <si>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</si>
  <si>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</si>
  <si>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</si>
  <si>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</si>
  <si>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</si>
  <si>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</si>
  <si>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</si>
  <si>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</si>
  <si>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</si>
  <si>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</si>
  <si>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</si>
  <si>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</si>
  <si>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</si>
  <si>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</si>
  <si>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</si>
  <si>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</si>
  <si>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</si>
  <si>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</si>
  <si>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</si>
  <si>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</si>
  <si>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</si>
  <si>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</si>
  <si>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</si>
  <si>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</si>
  <si>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</si>
  <si>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</si>
  <si>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</si>
  <si>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</si>
  <si>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</si>
  <si>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</si>
  <si>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</si>
  <si>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</si>
  <si>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</si>
  <si>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</si>
  <si>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</si>
  <si>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</si>
  <si>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</si>
  <si>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</si>
  <si>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</si>
  <si>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</si>
  <si>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</si>
  <si>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</si>
  <si>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</si>
  <si>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</si>
  <si>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</si>
  <si>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</si>
  <si>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</si>
  <si>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</si>
  <si>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</si>
  <si>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</si>
  <si>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</si>
  <si>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</si>
  <si>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</si>
  <si>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</si>
  <si>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</si>
  <si>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</si>
  <si>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</si>
  <si>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</si>
  <si>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</si>
  <si>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</si>
  <si>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</si>
  <si>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</si>
  <si>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</si>
  <si>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</si>
  <si>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</si>
  <si>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</si>
  <si>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</si>
  <si>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</si>
  <si>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</si>
  <si>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</si>
  <si>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</si>
  <si>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</si>
  <si>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</si>
  <si>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</si>
  <si>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</si>
  <si>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</si>
  <si>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</si>
  <si>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</si>
  <si>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</si>
  <si>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</si>
  <si>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</si>
  <si>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</si>
  <si>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</si>
  <si>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</si>
  <si>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</si>
  <si>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</si>
  <si>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</si>
  <si>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</si>
  <si>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</si>
  <si>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</si>
  <si>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</si>
  <si>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</si>
  <si>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</si>
  <si>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</si>
  <si>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</si>
  <si>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</si>
  <si>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</si>
  <si>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</si>
  <si>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</si>
  <si>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</si>
  <si>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</si>
  <si>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</si>
  <si>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</si>
  <si>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</si>
  <si>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</si>
  <si>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</si>
  <si>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</si>
  <si>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</si>
  <si>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</si>
  <si>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</si>
  <si>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</si>
  <si>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</si>
  <si>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</si>
  <si>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</si>
  <si>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</si>
  <si>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</si>
  <si>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</si>
  <si>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</si>
  <si>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</si>
  <si>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</si>
  <si>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</si>
  <si>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</si>
  <si>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</si>
  <si>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</si>
  <si>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</si>
  <si>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</si>
  <si>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</si>
  <si>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</si>
  <si>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</si>
  <si>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</si>
  <si>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</si>
  <si>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</si>
  <si>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</si>
  <si>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</si>
  <si>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</si>
  <si>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</si>
  <si>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</si>
  <si>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</si>
  <si>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</si>
  <si>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</si>
  <si>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</si>
  <si>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</si>
  <si>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</si>
  <si>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</si>
  <si>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</si>
  <si>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</si>
  <si>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</si>
  <si>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</si>
  <si>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</si>
  <si>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</si>
  <si>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</si>
  <si>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</si>
  <si>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</si>
  <si>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</si>
  <si>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</si>
  <si>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</si>
  <si>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</si>
  <si>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</si>
  <si>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</si>
  <si>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</si>
  <si>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</si>
  <si>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</si>
  <si>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</si>
  <si>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</si>
  <si>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</si>
  <si>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</si>
  <si>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</si>
  <si>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</si>
  <si>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</si>
  <si>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</si>
  <si>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</si>
  <si>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</si>
  <si>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</si>
  <si>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</si>
  <si>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</si>
  <si>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</si>
  <si>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</si>
  <si>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</si>
  <si>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</si>
  <si>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</si>
  <si>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</si>
  <si>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</si>
  <si>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</si>
  <si>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</si>
  <si>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</si>
  <si>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</si>
  <si>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</si>
  <si>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</si>
  <si>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</si>
  <si>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</si>
  <si>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</si>
  <si>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</si>
  <si>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</si>
  <si>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</si>
  <si>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</si>
  <si>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</si>
  <si>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</si>
  <si>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</si>
  <si>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</si>
  <si>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</si>
  <si>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</si>
  <si>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</si>
  <si>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</si>
  <si>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</si>
  <si>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</si>
  <si>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</si>
  <si>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</si>
  <si>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</si>
  <si>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</si>
  <si>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</si>
  <si>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</si>
  <si>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</si>
  <si>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</si>
  <si>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</si>
  <si>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</si>
  <si>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</si>
  <si>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</si>
  <si>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</si>
  <si>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</si>
  <si>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</si>
  <si>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</si>
  <si>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</si>
  <si>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</si>
  <si>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</si>
  <si>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</si>
  <si>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</si>
  <si>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</si>
  <si>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</si>
  <si>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</si>
  <si>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</si>
  <si>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</si>
  <si>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</si>
  <si>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</si>
  <si>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</si>
  <si>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</si>
  <si>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</si>
  <si>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</si>
  <si>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</si>
  <si>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</si>
  <si>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</si>
  <si>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</si>
  <si>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</si>
  <si>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</si>
  <si>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</si>
  <si>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</si>
  <si>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</si>
  <si>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</si>
  <si>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</si>
  <si>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</si>
  <si>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</si>
  <si>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</si>
  <si>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</si>
  <si>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</si>
  <si>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</si>
  <si>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</si>
  <si>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</si>
  <si>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</si>
  <si>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</si>
  <si>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</si>
  <si>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</si>
  <si>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</si>
  <si>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</si>
  <si>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</si>
  <si>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</si>
  <si>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</si>
  <si>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</si>
  <si>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</si>
  <si>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</si>
  <si>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</si>
  <si>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</si>
  <si>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</si>
  <si>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</si>
  <si>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</si>
  <si>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</si>
  <si>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</si>
  <si>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</si>
  <si>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</si>
  <si>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</si>
  <si>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</si>
  <si>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</si>
  <si>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</si>
  <si>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</si>
  <si>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</si>
  <si>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</si>
  <si>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</si>
  <si>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</si>
  <si>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</si>
  <si>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</si>
  <si>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</si>
  <si>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</si>
  <si>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</si>
  <si>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</si>
  <si>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</si>
  <si>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</si>
  <si>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</si>
  <si>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</si>
  <si>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</si>
  <si>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</si>
  <si>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</si>
  <si>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</si>
  <si>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</si>
  <si>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</si>
  <si>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</si>
  <si>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</si>
  <si>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</si>
  <si>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</si>
  <si>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</si>
  <si>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</si>
  <si>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</si>
  <si>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</si>
  <si>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</si>
  <si>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</si>
  <si>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</si>
  <si>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</si>
  <si>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</si>
  <si>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</si>
  <si>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</si>
  <si>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</si>
  <si>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</si>
  <si>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</si>
  <si>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</si>
  <si>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</si>
  <si>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</si>
  <si>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</si>
  <si>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</si>
  <si>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</si>
  <si>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</si>
  <si>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</si>
  <si>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</si>
  <si>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</si>
  <si>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</si>
  <si>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</si>
  <si>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</si>
  <si>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</si>
  <si>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</si>
  <si>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</si>
  <si>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</si>
  <si>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</si>
  <si>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</si>
  <si>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</si>
  <si>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</si>
  <si>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</si>
  <si>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</si>
  <si>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</si>
  <si>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</si>
  <si>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</si>
  <si>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</si>
  <si>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</si>
  <si>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</si>
  <si>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</si>
  <si>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</si>
  <si>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</si>
  <si>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</si>
  <si>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</si>
  <si>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</si>
  <si>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</si>
  <si>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</si>
  <si>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</si>
  <si>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</si>
  <si>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</si>
  <si>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</si>
  <si>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</si>
  <si>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</si>
  <si>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</si>
  <si>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</si>
  <si>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</si>
  <si>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</si>
  <si>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</si>
  <si>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</si>
  <si>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</si>
  <si>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</si>
  <si>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</si>
  <si>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</si>
  <si>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</si>
  <si>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</si>
  <si>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</si>
  <si>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</si>
  <si>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</si>
  <si>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</si>
  <si>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</si>
  <si>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</si>
  <si>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</si>
  <si>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</si>
  <si>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</si>
  <si>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</si>
  <si>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</si>
  <si>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</si>
  <si>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</si>
  <si>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</si>
  <si>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</si>
  <si>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</si>
  <si>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</si>
  <si>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</si>
  <si>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</si>
  <si>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</si>
  <si>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</si>
  <si>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</si>
  <si>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</si>
  <si>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</si>
  <si>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</si>
  <si>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</si>
  <si>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</si>
  <si>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</si>
  <si>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</si>
  <si>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</si>
  <si>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</si>
  <si>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</si>
  <si>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</si>
  <si>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</si>
  <si>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</si>
  <si>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</si>
  <si>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</si>
  <si>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</si>
  <si>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</si>
  <si>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</si>
  <si>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</si>
  <si>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</si>
  <si>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</si>
  <si>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</si>
  <si>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</si>
  <si>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</si>
  <si>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</si>
  <si>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</si>
  <si>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</si>
  <si>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</si>
  <si>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</si>
  <si>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</si>
  <si>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</si>
  <si>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</si>
  <si>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</si>
  <si>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</si>
  <si>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</si>
  <si>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</si>
  <si>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</si>
  <si>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</si>
  <si>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</si>
  <si>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</si>
  <si>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</si>
  <si>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</si>
  <si>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</si>
  <si>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</si>
  <si>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</si>
  <si>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</si>
  <si>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</si>
  <si>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</si>
  <si>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</si>
  <si>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</si>
  <si>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</si>
  <si>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</si>
  <si>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</si>
  <si>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</si>
  <si>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</si>
  <si>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</si>
  <si>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</si>
  <si>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</si>
  <si>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</si>
  <si>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</si>
  <si>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</si>
  <si>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</si>
  <si>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</si>
  <si>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</si>
  <si>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</si>
  <si>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</si>
  <si>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</si>
  <si>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</si>
  <si>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</si>
  <si>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</si>
  <si>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</si>
  <si>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</si>
  <si>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</si>
  <si>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</si>
  <si>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</si>
  <si>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</si>
  <si>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</si>
  <si>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</si>
  <si>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</si>
  <si>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</si>
  <si>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</si>
  <si>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</si>
  <si>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</si>
  <si>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</si>
  <si>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</si>
  <si>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</si>
  <si>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</si>
  <si>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</si>
  <si>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</si>
  <si>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</si>
  <si>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</si>
  <si>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</si>
  <si>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</si>
  <si>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</si>
  <si>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</si>
  <si>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</si>
  <si>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</si>
  <si>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</si>
  <si>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</si>
  <si>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</si>
  <si>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</si>
  <si>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</si>
  <si>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</si>
  <si>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</si>
  <si>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</si>
  <si>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</si>
  <si>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</si>
  <si>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</si>
  <si>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</si>
  <si>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</si>
  <si>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</si>
  <si>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</si>
  <si>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</si>
  <si>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</si>
  <si>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</si>
  <si>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</si>
  <si>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</si>
  <si>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</si>
  <si>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</si>
  <si>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</si>
  <si>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</si>
  <si>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</si>
  <si>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</si>
  <si>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</si>
  <si>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</si>
  <si>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</si>
  <si>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</si>
  <si>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</si>
  <si>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</si>
  <si>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</si>
  <si>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</si>
  <si>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</si>
  <si>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</si>
  <si>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</si>
  <si>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</si>
  <si>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</si>
  <si>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</si>
  <si>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</si>
  <si>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</si>
  <si>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</si>
  <si>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</si>
  <si>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</si>
  <si>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</si>
  <si>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</si>
  <si>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</si>
  <si>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</si>
  <si>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</si>
  <si>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</si>
  <si>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</si>
  <si>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</si>
  <si>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</si>
  <si>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</si>
  <si>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</si>
  <si>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</si>
  <si>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</si>
  <si>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</si>
  <si>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</si>
  <si>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</si>
  <si>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</si>
  <si>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</si>
  <si>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</si>
  <si>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</si>
  <si>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</si>
  <si>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</si>
  <si>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</si>
  <si>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</si>
  <si>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</si>
  <si>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</si>
  <si>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</si>
  <si>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</si>
  <si>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</si>
  <si>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</si>
  <si>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</si>
  <si>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</si>
  <si>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</si>
  <si>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</si>
  <si>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</si>
  <si>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</si>
  <si>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</si>
  <si>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</si>
  <si>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</si>
  <si>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</si>
  <si>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</si>
  <si>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</si>
  <si>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</si>
  <si>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</si>
  <si>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</si>
  <si>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</si>
  <si>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</si>
  <si>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</si>
  <si>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</si>
  <si>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</si>
  <si>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</si>
  <si>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</si>
  <si>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</si>
  <si>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</si>
  <si>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</si>
  <si>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</si>
  <si>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</si>
  <si>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</si>
  <si>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</si>
  <si>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</si>
  <si>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</si>
  <si>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</si>
  <si>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</si>
  <si>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</si>
  <si>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</si>
  <si>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</si>
  <si>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</si>
  <si>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</si>
  <si>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</si>
  <si>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</si>
  <si>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</si>
  <si>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</si>
  <si>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</si>
  <si>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</si>
  <si>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</si>
  <si>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</si>
  <si>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</si>
  <si>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</si>
  <si>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</si>
  <si>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</si>
  <si>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</si>
  <si>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</si>
  <si>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</si>
  <si>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</si>
  <si>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</si>
  <si>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</si>
  <si>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</si>
  <si>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</si>
  <si>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</si>
  <si>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</si>
  <si>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</si>
  <si>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</si>
  <si>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</si>
  <si>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</si>
  <si>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</si>
  <si>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</si>
  <si>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</si>
  <si>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</si>
  <si>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</si>
  <si>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</si>
  <si>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</si>
  <si>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</si>
  <si>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</si>
  <si>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</si>
  <si>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</si>
  <si>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</si>
  <si>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</si>
  <si>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</si>
  <si>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</si>
  <si>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</si>
  <si>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</si>
  <si>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</si>
  <si>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</si>
  <si>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</si>
  <si>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</si>
  <si>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</si>
  <si>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</si>
  <si>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</si>
  <si>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</si>
  <si>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</si>
  <si>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</si>
  <si>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</si>
  <si>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</si>
  <si>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</si>
  <si>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</si>
  <si>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</si>
  <si>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</si>
  <si>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</si>
  <si>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</si>
  <si>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</si>
  <si>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</si>
  <si>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</si>
  <si>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</si>
  <si>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</si>
  <si>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</si>
  <si>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</si>
  <si>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</si>
  <si>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</si>
  <si>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</si>
  <si>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</si>
  <si>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</si>
  <si>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</si>
  <si>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</si>
  <si>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</si>
  <si>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</si>
  <si>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</si>
  <si>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</si>
  <si>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</si>
  <si>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</si>
  <si>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</si>
  <si>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</si>
  <si>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</si>
  <si>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</si>
  <si>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</si>
  <si>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</si>
  <si>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</si>
  <si>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</si>
  <si>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</si>
  <si>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</si>
  <si>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</si>
  <si>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</si>
  <si>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</si>
  <si>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</si>
  <si>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</si>
  <si>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</si>
  <si>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</si>
  <si>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</si>
  <si>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</si>
  <si>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</si>
  <si>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</si>
  <si>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</si>
  <si>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</si>
  <si>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</si>
  <si>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</si>
  <si>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</si>
  <si>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</si>
  <si>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</si>
  <si>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</si>
  <si>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</si>
  <si>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</si>
  <si>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</si>
  <si>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</si>
  <si>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</si>
  <si>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</si>
  <si>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</si>
  <si>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</si>
  <si>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</si>
  <si>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</si>
  <si>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</si>
  <si>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</si>
  <si>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</si>
  <si>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</si>
  <si>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</si>
  <si>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</si>
  <si>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</si>
  <si>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</si>
  <si>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</si>
  <si>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</si>
  <si>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</si>
  <si>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</si>
  <si>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</si>
  <si>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</si>
  <si>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</si>
  <si>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</si>
  <si>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</si>
  <si>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</si>
  <si>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</si>
  <si>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</si>
  <si>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</si>
  <si>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</si>
  <si>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</si>
  <si>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</si>
  <si>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</si>
  <si>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</si>
  <si>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</si>
  <si>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</si>
  <si>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</si>
  <si>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</si>
  <si>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</si>
  <si>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</si>
  <si>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</si>
  <si>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</si>
  <si>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</si>
  <si>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</si>
  <si>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</si>
  <si>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</si>
  <si>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</si>
  <si>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</si>
  <si>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</si>
  <si>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</si>
  <si>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</si>
  <si>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</si>
  <si>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</si>
  <si>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</si>
  <si>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</si>
  <si>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</si>
  <si>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</si>
  <si>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</si>
  <si>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</si>
  <si>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</si>
  <si>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</si>
  <si>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</si>
  <si>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</si>
  <si>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</si>
  <si>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</si>
  <si>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</si>
  <si>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</si>
  <si>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</si>
  <si>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</si>
  <si>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</si>
  <si>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</si>
  <si>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</si>
  <si>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</si>
  <si>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</si>
  <si>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</si>
  <si>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</si>
  <si>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</si>
  <si>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</si>
  <si>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</si>
  <si>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</si>
  <si>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</si>
  <si>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</si>
  <si>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</si>
  <si>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</si>
  <si>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</si>
  <si>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</si>
  <si>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</si>
  <si>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</si>
  <si>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</si>
  <si>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</si>
  <si>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</si>
  <si>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</si>
  <si>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</si>
  <si>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</si>
  <si>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</si>
  <si>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</si>
  <si>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</si>
  <si>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</si>
  <si>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</si>
  <si>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</si>
  <si>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</si>
  <si>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</si>
  <si>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</si>
  <si>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</si>
  <si>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</si>
  <si>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</si>
  <si>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</si>
  <si>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</si>
  <si>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</si>
  <si>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</si>
  <si>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</si>
  <si>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</si>
  <si>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</si>
  <si>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</si>
  <si>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</si>
  <si>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</si>
  <si>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</si>
  <si>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</si>
  <si>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</si>
  <si>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</si>
  <si>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</si>
  <si>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</si>
  <si>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</si>
  <si>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</si>
  <si>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</si>
  <si>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</si>
  <si>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</si>
  <si>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</si>
  <si>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</si>
  <si>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</si>
  <si>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</si>
  <si>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</si>
  <si>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</si>
  <si>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</si>
  <si>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</si>
  <si>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</si>
  <si>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</si>
  <si>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</si>
  <si>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</si>
  <si>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</si>
  <si>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</si>
  <si>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</si>
  <si>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</si>
  <si>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</si>
  <si>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</si>
  <si>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</si>
  <si>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</si>
  <si>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</si>
  <si>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</si>
  <si>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</si>
  <si>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</si>
  <si>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</si>
  <si>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</si>
  <si>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</si>
  <si>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</si>
  <si>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</si>
  <si>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</si>
  <si>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</si>
  <si>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</si>
  <si>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</si>
  <si>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</si>
  <si>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</si>
  <si>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</si>
  <si>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</si>
  <si>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</si>
  <si>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</si>
  <si>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</si>
  <si>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</si>
  <si>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</si>
  <si>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</si>
  <si>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</si>
  <si>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</si>
  <si>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</si>
  <si>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</si>
  <si>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</si>
  <si>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</si>
  <si>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</si>
  <si>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</si>
  <si>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</si>
  <si>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</si>
  <si>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</si>
  <si>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</si>
  <si>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</si>
  <si>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</si>
  <si>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</si>
  <si>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</si>
  <si>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</si>
  <si>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</si>
  <si>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</si>
  <si>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</si>
  <si>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</si>
  <si>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</si>
  <si>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</si>
  <si>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</si>
  <si>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</si>
  <si>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</si>
  <si>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</si>
  <si>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</si>
  <si>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</si>
  <si>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</si>
  <si>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</si>
  <si>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</si>
  <si>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</si>
  <si>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</si>
  <si>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</si>
  <si>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</si>
  <si>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</si>
  <si>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</si>
  <si>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</si>
  <si>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</si>
  <si>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</si>
  <si>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</si>
  <si>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</si>
  <si>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</si>
  <si>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</si>
  <si>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</si>
  <si>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</si>
  <si>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</si>
  <si>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</si>
  <si>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</si>
  <si>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</si>
  <si>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</si>
  <si>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</si>
  <si>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</si>
  <si>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</si>
  <si>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</si>
  <si>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</si>
  <si>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</si>
  <si>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</si>
  <si>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</si>
  <si>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</si>
  <si>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</si>
  <si>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</si>
  <si>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</si>
  <si>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</si>
  <si>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</si>
  <si>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</si>
  <si>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</si>
  <si>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</si>
  <si>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</si>
  <si>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</si>
  <si>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</si>
  <si>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</si>
  <si>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</si>
  <si>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</si>
  <si>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</si>
  <si>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</si>
  <si>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</si>
  <si>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</si>
  <si>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</si>
  <si>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</si>
  <si>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</si>
  <si>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</si>
  <si>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</si>
  <si>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</si>
  <si>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</si>
  <si>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</si>
  <si>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</si>
  <si>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</si>
  <si>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</si>
  <si>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</si>
  <si>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</si>
  <si>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</si>
  <si>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</si>
  <si>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</si>
  <si>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</si>
  <si>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</si>
  <si>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</si>
  <si>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</si>
  <si>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</si>
  <si>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</si>
  <si>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</si>
  <si>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</si>
  <si>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</si>
  <si>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</si>
  <si>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</si>
  <si>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</si>
  <si>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</si>
  <si>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</si>
  <si>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</si>
  <si>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</si>
  <si>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</si>
  <si>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</si>
  <si>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</si>
  <si>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</si>
  <si>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</si>
  <si>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</si>
  <si>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</si>
  <si>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</si>
  <si>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</si>
  <si>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</si>
  <si>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</si>
  <si>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</si>
  <si>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</si>
  <si>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</si>
  <si>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</si>
  <si>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</si>
  <si>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</si>
  <si>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</si>
  <si>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</si>
  <si>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</si>
  <si>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</si>
  <si>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</si>
  <si>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</si>
  <si>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</si>
  <si>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</si>
  <si>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</si>
  <si>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</si>
  <si>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</si>
  <si>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</si>
  <si>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</si>
  <si>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</si>
  <si>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</si>
  <si>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</si>
  <si>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</si>
  <si>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</si>
  <si>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</si>
  <si>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</si>
  <si>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</si>
  <si>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</si>
  <si>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</si>
  <si>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</si>
  <si>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</si>
  <si>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</si>
  <si>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</si>
  <si>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</si>
  <si>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</si>
  <si>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</si>
  <si>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</si>
  <si>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</si>
  <si>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</si>
  <si>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</si>
  <si>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</si>
  <si>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</si>
  <si>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</si>
  <si>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</si>
  <si>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</si>
  <si>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</si>
  <si>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</si>
  <si>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</si>
  <si>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</si>
  <si>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</si>
  <si>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</si>
  <si>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</si>
  <si>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</si>
  <si>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</si>
  <si>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</si>
  <si>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</si>
  <si>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</si>
  <si>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</si>
  <si>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</si>
  <si>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</si>
  <si>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</si>
  <si>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</si>
  <si>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</si>
  <si>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</si>
  <si>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</si>
  <si>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</si>
  <si>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</si>
  <si>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</si>
  <si>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</si>
  <si>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</si>
  <si>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</si>
  <si>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</si>
  <si>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</si>
  <si>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</si>
  <si>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</si>
  <si>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</si>
  <si>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</si>
  <si>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</si>
  <si>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</si>
  <si>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</si>
  <si>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</si>
  <si>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</si>
  <si>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</si>
  <si>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</si>
  <si>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</si>
  <si>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</si>
  <si>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</si>
  <si>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</si>
  <si>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</si>
  <si>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</si>
  <si>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</si>
  <si>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</si>
  <si>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</si>
  <si>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</si>
  <si>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</si>
  <si>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</si>
  <si>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</si>
  <si>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</si>
  <si>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</si>
  <si>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</si>
  <si>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</si>
  <si>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</si>
  <si>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</si>
  <si>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</si>
  <si>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</si>
  <si>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</si>
  <si>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</si>
  <si>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</si>
  <si>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</si>
  <si>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</si>
  <si>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</si>
  <si>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</si>
  <si>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</si>
  <si>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</si>
  <si>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</si>
  <si>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</si>
  <si>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</si>
  <si>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</si>
  <si>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</si>
  <si>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</si>
  <si>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</si>
  <si>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</si>
  <si>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</si>
  <si>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</si>
  <si>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</si>
  <si>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</si>
  <si>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</si>
  <si>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</si>
  <si>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</si>
  <si>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</si>
  <si>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</si>
  <si>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</si>
  <si>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</si>
  <si>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</si>
  <si>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</si>
  <si>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</si>
  <si>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</si>
  <si>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</si>
  <si>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</si>
  <si>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</si>
  <si>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</si>
  <si>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</si>
  <si>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</si>
  <si>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</si>
  <si>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</si>
  <si>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</si>
  <si>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</si>
  <si>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</si>
  <si>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</si>
  <si>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</si>
  <si>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</si>
  <si>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</si>
  <si>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</si>
  <si>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</si>
  <si>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</si>
  <si>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</si>
  <si>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</si>
  <si>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</si>
  <si>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</si>
  <si>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</si>
  <si>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</si>
  <si>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</si>
  <si>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</si>
  <si>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</si>
  <si>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</si>
  <si>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</si>
  <si>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</si>
  <si>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</si>
  <si>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</si>
  <si>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</si>
  <si>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</si>
  <si>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</si>
  <si>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</si>
  <si>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</si>
  <si>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</si>
  <si>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</si>
  <si>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</si>
  <si>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</si>
  <si>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</si>
  <si>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</si>
  <si>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</si>
  <si>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</si>
  <si>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</si>
  <si>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</si>
  <si>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</si>
  <si>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</si>
  <si>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</si>
  <si>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</si>
  <si>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</si>
  <si>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</si>
  <si>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</si>
  <si>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</si>
  <si>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</si>
  <si>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</si>
  <si>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</si>
  <si>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</si>
  <si>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</si>
  <si>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</si>
  <si>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</si>
  <si>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</si>
  <si>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</si>
  <si>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</si>
  <si>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</si>
  <si>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</si>
  <si>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</si>
  <si>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</si>
  <si>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</si>
  <si>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</si>
  <si>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</si>
  <si>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</si>
  <si>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</si>
  <si>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</si>
  <si>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</si>
  <si>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</si>
  <si>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</si>
  <si>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</si>
  <si>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</si>
  <si>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</si>
  <si>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</si>
  <si>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</si>
  <si>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</si>
  <si>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</si>
  <si>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</si>
  <si>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</si>
  <si>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</si>
  <si>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</si>
  <si>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</si>
  <si>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</si>
  <si>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</si>
  <si>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</si>
  <si>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</si>
  <si>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</si>
  <si>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</si>
  <si>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</si>
  <si>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</si>
  <si>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</si>
  <si>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</si>
  <si>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</si>
  <si>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</si>
  <si>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</si>
  <si>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</si>
  <si>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</si>
  <si>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</si>
  <si>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</si>
  <si>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</si>
  <si>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</si>
  <si>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</si>
  <si>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</si>
  <si>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</si>
  <si>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</si>
  <si>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</si>
  <si>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</si>
  <si>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</si>
  <si>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</si>
  <si>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</si>
  <si>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</si>
  <si>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</si>
  <si>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</si>
  <si>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</si>
  <si>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</si>
  <si>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</si>
  <si>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</si>
  <si>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</si>
  <si>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</si>
  <si>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</si>
  <si>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</si>
  <si>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</si>
  <si>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</si>
  <si>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</si>
  <si>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</si>
  <si>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</si>
  <si>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</si>
  <si>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</si>
  <si>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</si>
  <si>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</si>
  <si>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</si>
  <si>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</si>
  <si>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</si>
  <si>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</si>
  <si>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</si>
  <si>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</si>
  <si>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</si>
  <si>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</si>
  <si>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</si>
  <si>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</si>
  <si>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</si>
  <si>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</si>
  <si>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</si>
  <si>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</si>
  <si>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</si>
  <si>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</si>
  <si>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</si>
  <si>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</si>
  <si>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</si>
  <si>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</si>
  <si>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</si>
  <si>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</si>
  <si>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</si>
  <si>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</si>
  <si>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</si>
  <si>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</si>
  <si>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</si>
  <si>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</si>
  <si>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</si>
  <si>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</si>
  <si>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</si>
  <si>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</si>
  <si>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</si>
  <si>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</si>
  <si>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</si>
  <si>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</si>
  <si>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</si>
  <si>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</si>
  <si>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</si>
  <si>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</si>
  <si>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</si>
  <si>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</si>
  <si>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</si>
  <si>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</si>
  <si>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</si>
  <si>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</si>
  <si>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</si>
  <si>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</si>
  <si>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</si>
  <si>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</si>
  <si>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</si>
  <si>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</si>
  <si>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</si>
  <si>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</si>
  <si>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</si>
  <si>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</si>
  <si>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</si>
  <si>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</si>
  <si>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</si>
  <si>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</si>
  <si>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</si>
  <si>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</si>
  <si>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</si>
  <si>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</si>
  <si>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</si>
  <si>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</si>
  <si>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</si>
  <si>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</si>
  <si>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</si>
  <si>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</si>
  <si>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</si>
  <si>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</si>
  <si>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</si>
  <si>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</si>
  <si>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</si>
  <si>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</si>
  <si>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</si>
  <si>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</si>
  <si>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</si>
  <si>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</si>
  <si>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</si>
  <si>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</si>
  <si>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</si>
  <si>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</si>
  <si>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</si>
  <si>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</si>
  <si>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</si>
  <si>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</si>
  <si>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</si>
  <si>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</si>
  <si>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</si>
  <si>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</si>
  <si>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</si>
  <si>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</si>
  <si>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</si>
  <si>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</si>
  <si>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</si>
  <si>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</si>
  <si>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</si>
  <si>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</si>
  <si>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</si>
  <si>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</si>
  <si>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</si>
  <si>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</si>
  <si>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</si>
  <si>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</si>
  <si>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</si>
  <si>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</si>
  <si>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</si>
  <si>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</si>
  <si>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</si>
  <si>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</si>
  <si>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</si>
  <si>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</si>
  <si>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</si>
  <si>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</si>
  <si>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</si>
  <si>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</si>
  <si>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</si>
  <si>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</si>
  <si>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</si>
  <si>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</si>
  <si>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</si>
  <si>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</si>
  <si>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</si>
  <si>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</si>
  <si>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</si>
  <si>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</si>
  <si>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</si>
  <si>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</si>
  <si>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</si>
  <si>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</si>
  <si>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</si>
  <si>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</si>
  <si>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</si>
  <si>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</si>
  <si>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</si>
  <si>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</si>
  <si>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</si>
  <si>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</si>
  <si>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</si>
  <si>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</si>
  <si>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</si>
  <si>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</si>
  <si>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</si>
  <si>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</si>
  <si>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</si>
  <si>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</si>
  <si>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</si>
  <si>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</si>
  <si>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</si>
  <si>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</si>
  <si>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</si>
  <si>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</si>
  <si>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</si>
  <si>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</si>
  <si>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</si>
  <si>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</si>
  <si>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</si>
  <si>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</si>
  <si>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</si>
  <si>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</si>
  <si>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</si>
  <si>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</si>
  <si>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</si>
  <si>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</si>
  <si>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</si>
  <si>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</si>
  <si>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</si>
  <si>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</si>
  <si>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</si>
  <si>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</si>
  <si>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</si>
  <si>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</si>
  <si>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</si>
  <si>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</si>
  <si>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</si>
  <si>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</si>
  <si>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</si>
  <si>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</si>
  <si>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</si>
  <si>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</si>
  <si>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</si>
  <si>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</si>
  <si>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</si>
  <si>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</si>
  <si>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</si>
  <si>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</si>
  <si>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</si>
  <si>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</si>
  <si>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</si>
  <si>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</si>
  <si>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</si>
  <si>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</si>
  <si>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</si>
  <si>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</si>
  <si>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</si>
  <si>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</si>
  <si>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</si>
  <si>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</si>
  <si>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</si>
  <si>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</si>
  <si>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</si>
  <si>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</si>
  <si>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</si>
  <si>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</si>
  <si>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</si>
  <si>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</si>
  <si>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</si>
  <si>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</si>
  <si>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</si>
  <si>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</si>
  <si>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</si>
  <si>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</si>
  <si>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</si>
  <si>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</si>
  <si>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</si>
  <si>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</si>
  <si>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</si>
  <si>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</si>
  <si>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</si>
  <si>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</si>
  <si>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</si>
  <si>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</si>
  <si>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</si>
  <si>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</si>
  <si>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</si>
  <si>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</si>
  <si>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</si>
  <si>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</si>
  <si>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</si>
  <si>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</si>
  <si>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</si>
  <si>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</si>
  <si>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</si>
  <si>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</si>
  <si>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</si>
  <si>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</si>
  <si>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</si>
  <si>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</si>
  <si>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</si>
  <si>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</si>
  <si>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</si>
  <si>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</si>
  <si>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</si>
  <si>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</si>
  <si>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</si>
  <si>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</si>
  <si>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</si>
  <si>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</si>
  <si>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</si>
  <si>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</si>
  <si>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</si>
  <si>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</si>
  <si>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</si>
  <si>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</si>
  <si>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</si>
  <si>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</si>
  <si>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</si>
  <si>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</si>
  <si>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</si>
  <si>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</si>
  <si>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</si>
  <si>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</si>
  <si>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</si>
  <si>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</si>
  <si>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</si>
  <si>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</si>
  <si>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</si>
  <si>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</si>
  <si>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</si>
  <si>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</si>
  <si>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</si>
  <si>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</si>
  <si>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</si>
  <si>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</si>
  <si>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</si>
  <si>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</si>
  <si>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</si>
  <si>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</si>
  <si>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</si>
  <si>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</si>
  <si>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</si>
  <si>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</si>
  <si>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</si>
  <si>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</si>
  <si>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</si>
  <si>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</si>
  <si>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</si>
  <si>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</si>
  <si>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</si>
  <si>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</si>
  <si>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</si>
  <si>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</si>
  <si>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</si>
  <si>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</si>
  <si>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</si>
  <si>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</si>
  <si>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</si>
  <si>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</si>
  <si>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</si>
  <si>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</si>
  <si>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</si>
  <si>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</si>
  <si>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</si>
  <si>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</si>
  <si>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</si>
  <si>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</si>
  <si>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</si>
  <si>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</si>
  <si>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</si>
  <si>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</si>
  <si>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</si>
  <si>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</si>
  <si>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</si>
  <si>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</si>
  <si>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</si>
  <si>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</si>
  <si>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</si>
  <si>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</si>
  <si>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</si>
  <si>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</si>
  <si>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</si>
  <si>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</si>
  <si>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</si>
  <si>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</si>
  <si>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</si>
  <si>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</si>
  <si>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</si>
  <si>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</si>
  <si>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</si>
  <si>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</si>
  <si>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</si>
  <si>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</si>
  <si>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</si>
  <si>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</si>
  <si>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</si>
  <si>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</si>
  <si>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</si>
  <si>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</si>
  <si>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</si>
  <si>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</si>
  <si>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</si>
  <si>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</si>
  <si>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</si>
  <si>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</si>
  <si>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</si>
  <si>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</si>
  <si>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</si>
  <si>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</si>
  <si>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</si>
  <si>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</si>
  <si>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</si>
  <si>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</si>
  <si>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</si>
  <si>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</si>
  <si>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</si>
  <si>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</si>
  <si>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</si>
  <si>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</si>
  <si>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</si>
  <si>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</si>
  <si>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</si>
  <si>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</si>
  <si>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</si>
  <si>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</si>
  <si>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</si>
  <si>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</si>
  <si>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</si>
  <si>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</si>
  <si>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</si>
  <si>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</si>
  <si>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</si>
  <si>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</si>
  <si>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</si>
  <si>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</si>
  <si>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</si>
  <si>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</si>
  <si>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</si>
  <si>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</si>
  <si>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</si>
  <si>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</si>
  <si>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</si>
  <si>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</si>
  <si>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</si>
  <si>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</si>
  <si>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</si>
  <si>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</si>
  <si>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</si>
  <si>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</si>
  <si>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</si>
  <si>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</si>
  <si>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</si>
  <si>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</si>
  <si>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</si>
  <si>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</si>
  <si>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</si>
  <si>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</si>
  <si>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</si>
  <si>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</si>
  <si>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</si>
  <si>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</si>
  <si>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</si>
  <si>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</si>
  <si>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</si>
  <si>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</si>
  <si>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</si>
  <si>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</si>
  <si>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</si>
  <si>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</si>
  <si>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</si>
  <si>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</si>
  <si>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</si>
  <si>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</si>
  <si>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</si>
  <si>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</si>
  <si>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</si>
  <si>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</si>
  <si>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</si>
  <si>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</si>
  <si>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</si>
  <si>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</si>
  <si>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</si>
  <si>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</si>
  <si>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</si>
  <si>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</si>
  <si>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</si>
  <si>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</si>
  <si>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</si>
  <si>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</si>
  <si>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</si>
  <si>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</si>
  <si>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</si>
  <si>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</si>
  <si>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</si>
  <si>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</si>
  <si>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</si>
  <si>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</si>
  <si>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</si>
  <si>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</si>
  <si>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</si>
  <si>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</si>
  <si>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</si>
  <si>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</si>
  <si>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</si>
  <si>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</si>
  <si>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</si>
  <si>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</si>
  <si>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</si>
  <si>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</si>
  <si>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</si>
  <si>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</si>
  <si>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</si>
  <si>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</si>
  <si>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</si>
  <si>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</si>
  <si>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</si>
  <si>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</si>
  <si>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</si>
  <si>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</si>
  <si>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</si>
  <si>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</si>
  <si>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</si>
  <si>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</si>
  <si>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</si>
  <si>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</si>
  <si>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</si>
  <si>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</si>
  <si>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</si>
  <si>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</si>
  <si>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</si>
  <si>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</si>
  <si>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</si>
  <si>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</si>
  <si>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</si>
  <si>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</si>
  <si>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</si>
  <si>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</si>
  <si>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</si>
  <si>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</si>
  <si>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</si>
  <si>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</si>
  <si>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</si>
  <si>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</si>
  <si>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</si>
  <si>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</si>
  <si>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</si>
  <si>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</si>
  <si>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</si>
  <si>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</si>
  <si>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</si>
  <si>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</si>
  <si>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</si>
  <si>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</si>
  <si>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</si>
  <si>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</si>
  <si>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</si>
  <si>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</si>
  <si>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</si>
  <si>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</si>
  <si>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</si>
  <si>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</si>
  <si>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</si>
  <si>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</si>
  <si>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</si>
  <si>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</si>
  <si>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</si>
  <si>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</si>
  <si>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</si>
  <si>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</si>
  <si>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</si>
  <si>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</si>
  <si>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</si>
  <si>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</si>
  <si>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</si>
  <si>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</si>
  <si>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</si>
  <si>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</si>
  <si>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</si>
  <si>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</si>
  <si>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</si>
  <si>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</si>
  <si>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</si>
  <si>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</si>
  <si>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</si>
  <si>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</si>
  <si>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</si>
  <si>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</si>
  <si>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</si>
  <si>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</si>
  <si>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</si>
  <si>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</si>
  <si>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</si>
  <si>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</si>
  <si>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</si>
  <si>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</si>
  <si>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</si>
  <si>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</si>
  <si>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</si>
  <si>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</si>
  <si>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</si>
  <si>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</si>
  <si>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</si>
  <si>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</si>
  <si>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</si>
  <si>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</si>
  <si>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</si>
  <si>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</si>
  <si>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</si>
  <si>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</si>
  <si>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</si>
  <si>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</si>
  <si>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</si>
  <si>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</si>
  <si>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</si>
  <si>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</si>
  <si>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</si>
  <si>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</si>
  <si>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</si>
  <si>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</si>
  <si>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</si>
  <si>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</si>
  <si>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</si>
  <si>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</si>
  <si>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</si>
  <si>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</si>
  <si>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</si>
  <si>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</si>
  <si>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</si>
  <si>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</si>
  <si>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</si>
  <si>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</si>
  <si>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</si>
  <si>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</si>
  <si>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</si>
  <si>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</si>
  <si>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</si>
  <si>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</si>
  <si>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</si>
  <si>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</si>
  <si>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</si>
  <si>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</si>
  <si>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</si>
  <si>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</si>
  <si>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</si>
  <si>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</si>
  <si>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</si>
  <si>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</si>
  <si>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</si>
  <si>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</si>
  <si>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</si>
  <si>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</si>
  <si>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</si>
  <si>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</si>
  <si>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</si>
  <si>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</si>
  <si>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</si>
  <si>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</si>
  <si>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</si>
  <si>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</si>
  <si>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</si>
  <si>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</si>
  <si>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</si>
  <si>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</si>
  <si>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</si>
  <si>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</si>
  <si>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</si>
  <si>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</si>
  <si>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</si>
  <si>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</si>
  <si>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</si>
  <si>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</si>
  <si>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</si>
  <si>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</si>
  <si>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</si>
  <si>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</si>
  <si>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</si>
  <si>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</si>
  <si>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</si>
  <si>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</si>
  <si>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</si>
  <si>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</si>
  <si>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</si>
  <si>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</si>
  <si>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</si>
  <si>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</si>
  <si>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</si>
  <si>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</si>
  <si>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</si>
  <si>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</si>
  <si>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</si>
  <si>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</si>
  <si>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</si>
  <si>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</si>
  <si>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</si>
  <si>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</si>
  <si>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</si>
  <si>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</si>
  <si>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</si>
  <si>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</si>
  <si>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</si>
  <si>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</si>
  <si>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</si>
  <si>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</si>
  <si>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</si>
  <si>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</si>
  <si>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</si>
  <si>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</si>
  <si>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</si>
  <si>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</si>
  <si>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</si>
  <si>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</si>
  <si>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</si>
  <si>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</si>
  <si>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</si>
  <si>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</si>
  <si>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</si>
  <si>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</si>
  <si>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</si>
  <si>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</si>
  <si>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</si>
  <si>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</si>
  <si>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</si>
  <si>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</si>
  <si>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</si>
  <si>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</si>
  <si>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</si>
  <si>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</si>
  <si>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</si>
  <si>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</si>
  <si>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</si>
  <si>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</si>
  <si>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</si>
  <si>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</si>
  <si>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</si>
  <si>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</si>
  <si>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</si>
  <si>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</si>
  <si>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</si>
  <si>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</si>
  <si>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</si>
  <si>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</si>
  <si>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</si>
  <si>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</si>
  <si>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</si>
  <si>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</si>
  <si>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</si>
  <si>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</si>
  <si>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</si>
  <si>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</si>
  <si>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</si>
  <si>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</si>
  <si>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</si>
  <si>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</si>
  <si>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</si>
  <si>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</si>
  <si>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</si>
  <si>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</si>
  <si>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</si>
  <si>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</si>
  <si>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</si>
  <si>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</si>
  <si>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</si>
  <si>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</si>
  <si>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</si>
  <si>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</si>
  <si>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</si>
  <si>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</si>
  <si>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</si>
  <si>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</si>
  <si>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</si>
  <si>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</si>
  <si>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</si>
  <si>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</si>
  <si>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</si>
  <si>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</si>
  <si>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</si>
  <si>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</si>
  <si>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</si>
  <si>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</si>
  <si>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</si>
  <si>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</si>
  <si>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</si>
  <si>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</si>
  <si>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</si>
  <si>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</si>
  <si>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</si>
  <si>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</si>
  <si>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</si>
  <si>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</si>
  <si>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</si>
  <si>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</si>
  <si>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</si>
  <si>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</si>
  <si>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</si>
  <si>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</si>
  <si>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</si>
  <si>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</si>
  <si>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</si>
  <si>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</si>
  <si>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</si>
  <si>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</si>
  <si>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</si>
  <si>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</si>
  <si>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</si>
  <si>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</si>
  <si>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</si>
  <si>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</si>
  <si>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</si>
  <si>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</si>
  <si>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</si>
  <si>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</si>
  <si>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</si>
  <si>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</si>
  <si>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</si>
  <si>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</si>
  <si>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</si>
  <si>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</si>
  <si>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</si>
  <si>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</si>
  <si>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</si>
  <si>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</si>
  <si>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</si>
  <si>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</si>
  <si>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</si>
  <si>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</si>
  <si>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</si>
  <si>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</si>
  <si>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</si>
  <si>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</si>
  <si>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</si>
  <si>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</si>
  <si>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</si>
  <si>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</si>
  <si>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</si>
  <si>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</si>
  <si>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</si>
  <si>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</si>
  <si>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</si>
  <si>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</si>
  <si>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</si>
  <si>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</si>
  <si>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</si>
  <si>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</si>
  <si>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</si>
  <si>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</si>
  <si>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</si>
  <si>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</si>
  <si>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</si>
  <si>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</si>
  <si>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</si>
  <si>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</si>
  <si>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</si>
  <si>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</si>
  <si>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</si>
  <si>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</si>
  <si>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</si>
  <si>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</si>
  <si>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</si>
  <si>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</si>
  <si>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</si>
  <si>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</si>
  <si>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</si>
  <si>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</si>
  <si>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</si>
  <si>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</si>
  <si>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</si>
  <si>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</si>
  <si>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</si>
  <si>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</si>
  <si>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</si>
  <si>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</si>
  <si>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</si>
  <si>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</si>
  <si>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</si>
  <si>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</si>
  <si>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</si>
  <si>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</si>
  <si>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</si>
  <si>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</si>
  <si>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</si>
  <si>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</si>
  <si>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</si>
  <si>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</si>
  <si>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</si>
  <si>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</si>
  <si>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</si>
  <si>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</si>
  <si>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</si>
  <si>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</si>
  <si>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</si>
  <si>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</si>
  <si>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</si>
  <si>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</si>
  <si>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</si>
  <si>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</si>
  <si>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</si>
  <si>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</si>
  <si>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</si>
  <si>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</si>
  <si>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</si>
  <si>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</si>
  <si>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</si>
  <si>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</si>
  <si>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</si>
  <si>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</si>
  <si>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</si>
  <si>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</si>
  <si>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</si>
  <si>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</si>
  <si>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</si>
  <si>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</si>
  <si>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</si>
  <si>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</si>
  <si>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</si>
  <si>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</si>
  <si>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</si>
  <si>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</si>
  <si>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</si>
  <si>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</si>
  <si>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</si>
  <si>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</si>
  <si>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</si>
  <si>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</si>
  <si>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</si>
  <si>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</si>
  <si>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</si>
  <si>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</si>
  <si>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</si>
  <si>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</si>
  <si>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</si>
  <si>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</si>
  <si>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</si>
  <si>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</si>
  <si>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</si>
  <si>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</si>
  <si>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</si>
  <si>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</si>
  <si>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</si>
  <si>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</si>
  <si>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</si>
  <si>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</si>
  <si>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</si>
  <si>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</si>
  <si>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</si>
  <si>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</si>
  <si>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</si>
  <si>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</si>
  <si>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</si>
  <si>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</si>
  <si>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</si>
  <si>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</si>
  <si>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</si>
  <si>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</si>
  <si>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</si>
  <si>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</si>
  <si>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</si>
  <si>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</si>
  <si>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</si>
  <si>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</si>
  <si>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</si>
  <si>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</si>
  <si>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</si>
  <si>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</si>
  <si>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</si>
  <si>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</si>
  <si>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</si>
  <si>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</si>
  <si>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</si>
  <si>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</si>
  <si>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</si>
  <si>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</si>
  <si>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</si>
  <si>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</si>
  <si>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</si>
  <si>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</si>
  <si>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</si>
  <si>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</si>
  <si>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</si>
  <si>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</si>
  <si>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</si>
  <si>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</si>
  <si>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</si>
  <si>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</si>
  <si>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</si>
  <si>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</si>
  <si>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</si>
  <si>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</si>
  <si>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</si>
  <si>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</si>
  <si>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</si>
  <si>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</si>
  <si>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</si>
  <si>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</si>
  <si>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</si>
  <si>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</si>
  <si>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</si>
  <si>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</si>
  <si>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</si>
  <si>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</si>
  <si>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</si>
  <si>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</si>
  <si>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</si>
  <si>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</si>
  <si>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</si>
  <si>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</si>
  <si>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</si>
  <si>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</si>
  <si>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</si>
  <si>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</si>
  <si>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</si>
  <si>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</si>
  <si>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</si>
  <si>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</si>
  <si>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</si>
  <si>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</si>
  <si>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</si>
  <si>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</si>
  <si>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</si>
  <si>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</si>
  <si>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</si>
  <si>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</si>
  <si>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</si>
  <si>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</si>
  <si>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</si>
  <si>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</si>
  <si>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</si>
  <si>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</si>
  <si>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</si>
  <si>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</si>
  <si>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</si>
  <si>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</si>
  <si>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</si>
  <si>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</si>
  <si>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</si>
  <si>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</si>
  <si>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</si>
  <si>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</si>
  <si>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</si>
  <si>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</si>
  <si>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</si>
  <si>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</si>
  <si>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</si>
  <si>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</si>
  <si>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</si>
  <si>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</si>
  <si>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</si>
  <si>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</si>
  <si>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</si>
  <si>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</si>
  <si>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</si>
  <si>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</si>
  <si>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</si>
  <si>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</si>
  <si>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</si>
  <si>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</si>
  <si>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</si>
  <si>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</si>
  <si>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</si>
  <si>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</si>
  <si>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</si>
  <si>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</si>
  <si>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</si>
  <si>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</si>
  <si>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</si>
  <si>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</si>
  <si>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</si>
  <si>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</si>
  <si>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</si>
  <si>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</si>
  <si>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</si>
  <si>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</si>
  <si>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</si>
  <si>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</si>
  <si>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</si>
  <si>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</si>
  <si>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</si>
  <si>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</si>
  <si>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</si>
  <si>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</si>
  <si>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</si>
  <si>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</si>
  <si>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</si>
  <si>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</si>
  <si>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</si>
  <si>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</si>
  <si>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</si>
  <si>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</si>
  <si>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</si>
  <si>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</si>
  <si>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</si>
  <si>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</si>
  <si>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</si>
  <si>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</si>
  <si>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</si>
  <si>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</si>
  <si>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</si>
  <si>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</si>
  <si>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</si>
  <si>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</si>
  <si>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</si>
  <si>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</si>
  <si>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</si>
  <si>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</si>
  <si>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</si>
  <si>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</si>
  <si>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</si>
  <si>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</si>
  <si>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</si>
  <si>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</si>
  <si>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</si>
  <si>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</si>
  <si>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</si>
  <si>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</si>
  <si>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</si>
  <si>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</si>
  <si>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</si>
  <si>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</si>
  <si>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</si>
  <si>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</si>
  <si>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</si>
  <si>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</si>
  <si>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</si>
  <si>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</si>
  <si>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</si>
  <si>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</si>
  <si>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</si>
  <si>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</si>
  <si>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</si>
  <si>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</si>
  <si>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</si>
  <si>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</si>
  <si>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</si>
  <si>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</si>
  <si>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</si>
  <si>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</si>
  <si>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</si>
  <si>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</si>
  <si>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</si>
  <si>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</si>
  <si>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</si>
  <si>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</si>
  <si>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</si>
  <si>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</si>
  <si>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</si>
  <si>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</si>
  <si>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</si>
  <si>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</si>
  <si>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</si>
  <si>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</si>
  <si>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</si>
  <si>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</si>
  <si>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</si>
  <si>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</si>
  <si>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</si>
  <si>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</si>
  <si>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</si>
  <si>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</si>
  <si>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</si>
  <si>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</si>
  <si>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</si>
  <si>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</si>
  <si>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</si>
  <si>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</si>
  <si>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</si>
  <si>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</si>
  <si>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</si>
  <si>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</si>
  <si>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</si>
  <si>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</si>
  <si>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</si>
  <si>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</si>
  <si>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</si>
  <si>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</si>
  <si>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</si>
  <si>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</si>
  <si>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</si>
  <si>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</si>
  <si>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</si>
  <si>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</si>
  <si>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</si>
  <si>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</si>
  <si>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</si>
  <si>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</si>
  <si>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</si>
  <si>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</si>
  <si>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</si>
  <si>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</si>
  <si>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</si>
  <si>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</si>
  <si>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</si>
  <si>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</si>
  <si>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</si>
  <si>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</si>
  <si>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</si>
  <si>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</si>
  <si>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</si>
  <si>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</si>
  <si>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</si>
  <si>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</si>
  <si>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</si>
  <si>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</si>
  <si>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</si>
  <si>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</si>
  <si>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</si>
  <si>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</si>
  <si>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</si>
  <si>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</si>
  <si>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</si>
  <si>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</si>
  <si>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</si>
  <si>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</si>
  <si>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</si>
  <si>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</si>
  <si>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</si>
  <si>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</si>
  <si>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</si>
  <si>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</si>
  <si>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</si>
  <si>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</si>
  <si>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</si>
  <si>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</si>
  <si>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</si>
  <si>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</si>
  <si>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</si>
  <si>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</si>
  <si>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</si>
  <si>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</si>
  <si>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</si>
  <si>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</si>
  <si>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</si>
  <si>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</si>
  <si>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</si>
  <si>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</si>
  <si>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</si>
  <si>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</si>
  <si>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</si>
  <si>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</si>
  <si>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</si>
  <si>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</si>
  <si>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</si>
  <si>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</si>
  <si>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</si>
  <si>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</si>
  <si>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</si>
  <si>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</si>
  <si>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</si>
  <si>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</si>
  <si>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</si>
  <si>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</si>
  <si>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</si>
  <si>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</si>
  <si>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</si>
  <si>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</si>
  <si>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</si>
  <si>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</si>
  <si>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</si>
  <si>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</si>
  <si>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</si>
  <si>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</si>
  <si>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</si>
  <si>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</si>
  <si>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</si>
  <si>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</si>
  <si>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</si>
  <si>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</si>
  <si>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</si>
  <si>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</si>
  <si>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</si>
  <si>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</si>
  <si>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</si>
  <si>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</si>
  <si>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</si>
  <si>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</si>
  <si>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</si>
  <si>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</si>
  <si>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</si>
  <si>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</si>
  <si>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</si>
  <si>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</si>
  <si>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</si>
  <si>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</si>
  <si>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</si>
  <si>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</si>
  <si>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</si>
  <si>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</si>
  <si>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</si>
  <si>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</si>
  <si>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</si>
  <si>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</si>
  <si>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</si>
  <si>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</si>
  <si>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</si>
  <si>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</si>
  <si>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</si>
  <si>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</si>
  <si>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</si>
  <si>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</si>
  <si>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</si>
  <si>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</si>
  <si>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</si>
  <si>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</si>
  <si>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</si>
  <si>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</si>
  <si>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</si>
  <si>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</si>
  <si>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</si>
  <si>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</si>
  <si>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</si>
  <si>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</si>
  <si>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</si>
  <si>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</si>
  <si>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</si>
  <si>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</si>
  <si>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</si>
  <si>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</si>
  <si>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</si>
  <si>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</si>
  <si>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</si>
  <si>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</si>
  <si>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</si>
  <si>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</si>
  <si>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</si>
  <si>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</si>
  <si>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</si>
  <si>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</si>
  <si>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</si>
  <si>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</si>
  <si>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</si>
  <si>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</si>
  <si>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</si>
  <si>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</si>
  <si>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</si>
  <si>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</si>
  <si>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</si>
  <si>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</si>
  <si>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</si>
  <si>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</si>
  <si>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</si>
  <si>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</si>
  <si>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</si>
  <si>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</si>
  <si>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</si>
  <si>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</si>
  <si>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</si>
  <si>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</si>
  <si>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</si>
  <si>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</si>
  <si>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</si>
  <si>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</si>
  <si>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</si>
  <si>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</si>
  <si>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</si>
  <si>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</si>
  <si>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</si>
  <si>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</si>
  <si>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</si>
  <si>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</si>
  <si>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</si>
  <si>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</si>
  <si>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</si>
  <si>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</si>
  <si>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</si>
  <si>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</si>
  <si>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</si>
  <si>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</si>
  <si>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</si>
  <si>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</si>
  <si>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</si>
  <si>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</si>
  <si>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</si>
  <si>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</si>
  <si>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</si>
  <si>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</si>
  <si>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</si>
  <si>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</si>
  <si>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</si>
  <si>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</si>
  <si>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</si>
  <si>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</si>
  <si>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</si>
  <si>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</si>
  <si>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</si>
  <si>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</si>
  <si>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</si>
  <si>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</si>
  <si>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</si>
  <si>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</si>
  <si>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</si>
  <si>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</si>
  <si>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</si>
  <si>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</si>
  <si>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</si>
  <si>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</si>
  <si>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</si>
  <si>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</si>
  <si>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</si>
  <si>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</si>
  <si>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</si>
  <si>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</si>
  <si>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</si>
  <si>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</si>
  <si>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</si>
  <si>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</si>
  <si>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</si>
  <si>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</si>
  <si>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</si>
  <si>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</si>
  <si>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</si>
  <si>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</si>
  <si>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</si>
  <si>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</si>
  <si>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</si>
  <si>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</si>
  <si>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</si>
  <si>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</si>
  <si>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</si>
  <si>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</si>
  <si>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</si>
  <si>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</si>
  <si>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</si>
  <si>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</si>
  <si>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</si>
  <si>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</si>
  <si>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</si>
  <si>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</si>
  <si>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</si>
  <si>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</si>
  <si>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</si>
  <si>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</si>
  <si>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</si>
  <si>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</si>
  <si>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</si>
  <si>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</si>
  <si>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</si>
  <si>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</si>
  <si>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</si>
  <si>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</si>
  <si>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</si>
  <si>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</si>
  <si>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</si>
  <si>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</si>
  <si>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</si>
  <si>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</si>
  <si>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</si>
  <si>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</si>
  <si>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</si>
  <si>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</si>
  <si>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</si>
  <si>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</si>
  <si>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</si>
  <si>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</si>
  <si>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</si>
  <si>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</si>
  <si>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</si>
  <si>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</si>
  <si>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</si>
  <si>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</si>
  <si>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</si>
  <si>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</si>
  <si>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</si>
  <si>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</si>
  <si>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</si>
  <si>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</si>
  <si>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</si>
  <si>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</si>
  <si>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</si>
  <si>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</si>
  <si>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</si>
  <si>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</si>
  <si>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</si>
  <si>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</si>
  <si>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</si>
  <si>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</si>
  <si>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</si>
  <si>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</si>
  <si>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</si>
  <si>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</si>
  <si>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</si>
  <si>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</si>
  <si>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</si>
  <si>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</si>
  <si>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</si>
  <si>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</si>
  <si>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</si>
  <si>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</si>
  <si>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</si>
  <si>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</si>
  <si>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</si>
  <si>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</si>
  <si>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</si>
  <si>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</si>
  <si>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</si>
  <si>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</si>
  <si>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</si>
  <si>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</si>
  <si>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</si>
  <si>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</si>
  <si>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</si>
  <si>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</si>
  <si>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</si>
  <si>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</si>
  <si>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</si>
  <si>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</si>
  <si>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</si>
  <si>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</si>
  <si>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</si>
  <si>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</si>
  <si>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</si>
  <si>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</si>
  <si>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</si>
  <si>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</si>
  <si>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</si>
  <si>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</si>
  <si>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</si>
  <si>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</si>
  <si>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</si>
  <si>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</si>
  <si>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</si>
  <si>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</si>
  <si>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</si>
  <si>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</si>
  <si>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</si>
  <si>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</si>
  <si>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</si>
  <si>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</si>
  <si>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</si>
  <si>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</si>
  <si>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</si>
  <si>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</si>
  <si>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</si>
  <si>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</si>
  <si>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</si>
  <si>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</si>
  <si>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</si>
  <si>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</si>
  <si>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</si>
  <si>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</si>
  <si>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</si>
  <si>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</si>
  <si>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</si>
  <si>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</si>
  <si>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</si>
  <si>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</si>
  <si>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</si>
  <si>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</si>
  <si>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</si>
  <si>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</si>
  <si>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</si>
  <si>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</si>
  <si>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</si>
  <si>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</si>
  <si>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</si>
  <si>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</si>
  <si>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</si>
  <si>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</si>
  <si>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</si>
  <si>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</si>
  <si>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</si>
  <si>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</si>
  <si>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</si>
  <si>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</si>
  <si>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</si>
  <si>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</si>
  <si>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</si>
  <si>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</si>
  <si>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</si>
  <si>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</si>
  <si>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</si>
  <si>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</si>
  <si>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</si>
  <si>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</si>
  <si>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</si>
  <si>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</si>
  <si>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</si>
  <si>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</si>
  <si>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</si>
  <si>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</si>
  <si>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</si>
  <si>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</si>
  <si>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</si>
  <si>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</si>
  <si>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</si>
  <si>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</si>
  <si>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</si>
  <si>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</si>
  <si>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</si>
  <si>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</si>
  <si>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</si>
  <si>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</si>
  <si>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</si>
  <si>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</si>
  <si>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</si>
  <si>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</si>
  <si>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</si>
  <si>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</si>
  <si>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</si>
  <si>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</si>
  <si>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</si>
  <si>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</si>
  <si>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</si>
  <si>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</si>
  <si>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</si>
  <si>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</si>
  <si>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</si>
  <si>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</si>
  <si>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</si>
  <si>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</si>
  <si>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</si>
  <si>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</si>
  <si>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</si>
  <si>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</si>
  <si>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</si>
  <si>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</si>
  <si>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</si>
  <si>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</si>
  <si>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</si>
  <si>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</si>
  <si>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</si>
  <si>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</si>
  <si>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</si>
  <si>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</si>
  <si>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</si>
  <si>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</si>
  <si>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</si>
  <si>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</si>
  <si>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</si>
  <si>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</si>
  <si>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</si>
  <si>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</si>
  <si>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</si>
  <si>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</si>
  <si>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</si>
  <si>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</si>
  <si>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</si>
  <si>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</si>
  <si>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</si>
  <si>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</si>
  <si>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</si>
  <si>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</si>
  <si>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</si>
  <si>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</si>
  <si>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</si>
  <si>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</si>
  <si>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</si>
  <si>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</si>
  <si>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</si>
  <si>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</si>
  <si>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</si>
  <si>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</si>
  <si>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</si>
  <si>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</si>
  <si>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</si>
  <si>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</si>
  <si>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</si>
  <si>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</si>
  <si>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</si>
  <si>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</si>
  <si>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</si>
  <si>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</si>
  <si>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</si>
  <si>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</si>
  <si>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</si>
  <si>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</si>
  <si>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</si>
  <si>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</si>
  <si>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</si>
  <si>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</si>
  <si>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</si>
  <si>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</si>
  <si>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</si>
  <si>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</si>
  <si>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</si>
  <si>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</si>
  <si>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</si>
  <si>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</si>
  <si>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</si>
  <si>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</si>
  <si>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</si>
  <si>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</si>
  <si>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</si>
  <si>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</si>
  <si>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</si>
  <si>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</si>
  <si>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</si>
  <si>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</si>
  <si>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</si>
  <si>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</si>
  <si>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</si>
  <si>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</si>
  <si>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</si>
  <si>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</si>
  <si>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</si>
  <si>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</si>
  <si>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</si>
  <si>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</si>
  <si>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</si>
  <si>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</si>
  <si>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</si>
  <si>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</si>
  <si>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</si>
  <si>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</si>
  <si>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</si>
  <si>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</si>
  <si>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</si>
  <si>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</si>
  <si>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</si>
  <si>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</si>
  <si>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</si>
  <si>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</si>
  <si>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</si>
  <si>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</si>
  <si>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</si>
  <si>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</si>
  <si>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</si>
  <si>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</si>
  <si>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</si>
  <si>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</si>
  <si>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</si>
  <si>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</si>
  <si>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</si>
  <si>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</si>
  <si>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</si>
  <si>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</si>
  <si>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</si>
  <si>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</si>
  <si>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</si>
  <si>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</si>
  <si>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</si>
  <si>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</si>
  <si>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</si>
  <si>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</si>
  <si>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</si>
  <si>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</si>
  <si>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</si>
  <si>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</si>
  <si>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</si>
  <si>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</si>
  <si>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</si>
  <si>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</si>
  <si>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</si>
  <si>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</si>
  <si>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</si>
  <si>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</si>
  <si>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</si>
  <si>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</si>
  <si>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</si>
  <si>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</si>
  <si>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</si>
  <si>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</si>
  <si>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</si>
  <si>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</si>
  <si>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</si>
  <si>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</si>
  <si>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</si>
  <si>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</si>
  <si>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</si>
  <si>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</si>
  <si>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</si>
  <si>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</si>
  <si>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</si>
  <si>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</si>
  <si>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</si>
  <si>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</si>
  <si>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</si>
  <si>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</si>
  <si>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</si>
  <si>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</si>
  <si>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</si>
  <si>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</si>
  <si>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</si>
  <si>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</si>
  <si>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</si>
  <si>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</si>
  <si>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</si>
  <si>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</si>
  <si>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</si>
  <si>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</si>
  <si>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</si>
  <si>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</si>
  <si>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</si>
  <si>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</si>
  <si>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</si>
  <si>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</si>
  <si>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</si>
  <si>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</si>
  <si>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</si>
  <si>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</si>
  <si>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</si>
  <si>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</si>
  <si>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</si>
  <si>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</si>
  <si>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</si>
  <si>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</si>
  <si>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</si>
  <si>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</si>
  <si>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</si>
  <si>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</si>
  <si>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</si>
  <si>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</si>
  <si>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</si>
  <si>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</si>
  <si>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</si>
  <si>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</si>
  <si>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</si>
  <si>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</si>
  <si>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</si>
  <si>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</si>
  <si>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</si>
  <si>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</si>
  <si>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</si>
  <si>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</si>
  <si>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</si>
  <si>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</si>
  <si>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</si>
  <si>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</si>
  <si>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</si>
  <si>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</si>
  <si>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</si>
  <si>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</si>
  <si>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</si>
  <si>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</si>
  <si>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</si>
  <si>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</si>
  <si>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</si>
  <si>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</si>
  <si>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</si>
  <si>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</si>
  <si>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</si>
  <si>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</si>
  <si>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</si>
  <si>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</si>
  <si>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</si>
  <si>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</si>
  <si>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</si>
  <si>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</si>
  <si>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</si>
  <si>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</si>
  <si>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</si>
  <si>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</si>
  <si>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</si>
  <si>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</si>
  <si>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</si>
  <si>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</si>
  <si>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</si>
  <si>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</si>
  <si>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</si>
  <si>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</si>
  <si>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</si>
  <si>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</si>
  <si>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</si>
  <si>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</si>
  <si>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</si>
  <si>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</si>
  <si>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</si>
  <si>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</si>
  <si>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</si>
  <si>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</si>
  <si>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</si>
  <si>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</si>
  <si>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</si>
  <si>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</si>
  <si>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</si>
  <si>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</si>
  <si>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</si>
  <si>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</si>
  <si>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</si>
  <si>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</si>
  <si>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</si>
  <si>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</si>
  <si>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</si>
  <si>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</si>
  <si>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</si>
  <si>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</si>
  <si>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</si>
  <si>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</si>
  <si>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</si>
  <si>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</si>
  <si>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</si>
  <si>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</si>
  <si>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</si>
  <si>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</si>
  <si>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</si>
  <si>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</si>
  <si>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</si>
  <si>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</si>
  <si>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</si>
  <si>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</si>
  <si>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</si>
  <si>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</si>
  <si>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</si>
  <si>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</si>
  <si>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</si>
  <si>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</si>
  <si>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</si>
  <si>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</si>
  <si>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</si>
  <si>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</si>
  <si>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</si>
  <si>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</si>
  <si>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</si>
  <si>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</si>
  <si>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</si>
  <si>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</si>
  <si>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</si>
  <si>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</si>
  <si>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</si>
  <si>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</si>
  <si>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</si>
  <si>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</si>
  <si>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</si>
  <si>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</si>
  <si>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</si>
  <si>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</si>
  <si>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</si>
  <si>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</si>
  <si>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</si>
  <si>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</si>
  <si>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</si>
  <si>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</si>
  <si>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</si>
  <si>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</si>
  <si>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</si>
  <si>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</si>
  <si>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</si>
  <si>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</si>
  <si>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</si>
  <si>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</si>
  <si>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</si>
  <si>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</si>
  <si>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</si>
  <si>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</si>
  <si>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</si>
  <si>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</si>
  <si>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</si>
  <si>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</si>
  <si>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</si>
  <si>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</si>
  <si>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</si>
  <si>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</si>
  <si>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</si>
  <si>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</si>
  <si>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</si>
  <si>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</si>
  <si>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</si>
  <si>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</si>
  <si>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</si>
  <si>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</si>
  <si>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</si>
  <si>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</si>
  <si>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</si>
  <si>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</si>
  <si>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</si>
  <si>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</si>
  <si>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</si>
  <si>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</si>
  <si>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</si>
  <si>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</si>
  <si>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</si>
  <si>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</si>
  <si>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</si>
  <si>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</si>
  <si>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</si>
  <si>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</si>
  <si>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</si>
  <si>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</si>
  <si>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</si>
  <si>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</si>
  <si>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</si>
  <si>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</si>
  <si>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</si>
  <si>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</si>
  <si>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</si>
  <si>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</si>
  <si>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</si>
  <si>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</si>
  <si>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</si>
  <si>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</si>
  <si>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</si>
  <si>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</si>
  <si>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</si>
  <si>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</si>
  <si>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</si>
  <si>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</si>
  <si>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</si>
  <si>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</si>
  <si>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</si>
  <si>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</si>
  <si>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</si>
  <si>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</si>
  <si>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</si>
  <si>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</si>
  <si>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</si>
  <si>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</si>
  <si>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</si>
  <si>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</si>
  <si>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</si>
  <si>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</si>
  <si>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</si>
  <si>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</si>
  <si>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</si>
  <si>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</si>
  <si>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</si>
  <si>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</si>
  <si>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</si>
  <si>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</si>
  <si>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</si>
  <si>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</si>
  <si>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</si>
  <si>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</si>
  <si>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</si>
  <si>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</si>
  <si>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</si>
  <si>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</si>
  <si>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</si>
  <si>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</si>
  <si>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</si>
  <si>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</si>
  <si>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</si>
  <si>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</si>
  <si>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</si>
  <si>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</si>
  <si>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</si>
  <si>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</si>
  <si>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</si>
  <si>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</si>
  <si>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</si>
  <si>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</si>
  <si>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</si>
  <si>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</si>
  <si>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</si>
  <si>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</si>
  <si>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</si>
  <si>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</si>
  <si>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</si>
  <si>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</si>
  <si>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</si>
  <si>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</si>
  <si>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</si>
  <si>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</si>
  <si>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</si>
  <si>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</si>
  <si>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</si>
  <si>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</si>
  <si>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</si>
  <si>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</si>
  <si>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</si>
  <si>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</si>
  <si>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</si>
  <si>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</si>
  <si>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</si>
  <si>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</si>
  <si>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</si>
  <si>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</si>
  <si>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</si>
  <si>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</si>
  <si>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</si>
  <si>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</si>
  <si>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</si>
  <si>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</si>
  <si>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</si>
  <si>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</si>
  <si>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</si>
  <si>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</si>
  <si>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</si>
  <si>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</si>
  <si>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</si>
  <si>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</si>
  <si>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</si>
  <si>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</si>
  <si>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</si>
  <si>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</si>
  <si>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</si>
  <si>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</si>
  <si>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</si>
  <si>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</si>
  <si>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</si>
  <si>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</si>
  <si>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</si>
  <si>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</si>
  <si>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</si>
  <si>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</si>
  <si>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</si>
  <si>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</si>
  <si>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</si>
  <si>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</si>
  <si>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</si>
  <si>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</si>
  <si>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</si>
  <si>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</si>
  <si>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</si>
  <si>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</si>
  <si>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</si>
  <si>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</si>
  <si>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</si>
  <si>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</si>
  <si>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</si>
  <si>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</si>
  <si>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</si>
  <si>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</si>
  <si>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</si>
  <si>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</si>
  <si>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</si>
  <si>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</si>
  <si>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</si>
  <si>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</si>
  <si>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</si>
  <si>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</si>
  <si>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</si>
  <si>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</si>
  <si>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</si>
  <si>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</si>
  <si>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</si>
  <si>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</si>
  <si>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</si>
  <si>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</si>
  <si>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</si>
  <si>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</si>
  <si>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</si>
  <si>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</si>
  <si>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</si>
  <si>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</si>
  <si>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</si>
  <si>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</si>
  <si>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</si>
  <si>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</si>
  <si>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</si>
  <si>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</si>
  <si>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</si>
  <si>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</si>
  <si>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</si>
  <si>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</si>
  <si>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</si>
  <si>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</si>
  <si>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</si>
  <si>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</si>
  <si>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</si>
  <si>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</si>
  <si>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</si>
  <si>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</si>
  <si>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</si>
  <si>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</si>
  <si>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</si>
  <si>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</si>
  <si>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</si>
  <si>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</si>
  <si>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</si>
  <si>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</si>
  <si>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</si>
  <si>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</si>
  <si>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</si>
  <si>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</si>
  <si>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</si>
  <si>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</si>
  <si>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</si>
  <si>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</si>
  <si>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</si>
  <si>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</si>
  <si>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</si>
  <si>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</si>
  <si>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</si>
  <si>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</si>
  <si>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</si>
  <si>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</si>
  <si>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</si>
  <si>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</si>
  <si>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</si>
  <si>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</si>
  <si>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</si>
  <si>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</si>
  <si>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</si>
  <si>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</si>
  <si>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</si>
  <si>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</si>
  <si>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</si>
  <si>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</si>
  <si>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</si>
  <si>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</si>
  <si>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</si>
  <si>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</si>
  <si>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</si>
  <si>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</si>
  <si>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</si>
  <si>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</si>
  <si>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</si>
  <si>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</si>
  <si>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</si>
  <si>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</si>
  <si>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</si>
  <si>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</si>
  <si>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</si>
  <si>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</si>
  <si>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</si>
  <si>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</si>
  <si>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</si>
  <si>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</si>
  <si>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</si>
  <si>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</si>
  <si>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</si>
  <si>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</si>
  <si>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</si>
  <si>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</si>
  <si>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</si>
  <si>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</si>
  <si>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</si>
  <si>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</si>
  <si>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</si>
  <si>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</si>
  <si>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</si>
  <si>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</si>
  <si>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</si>
  <si>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</si>
  <si>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</si>
  <si>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</si>
  <si>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</si>
  <si>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</si>
  <si>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</si>
  <si>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</si>
  <si>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</si>
  <si>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</si>
  <si>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</si>
  <si>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</si>
  <si>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</si>
  <si>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</si>
  <si>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</si>
  <si>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</si>
  <si>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</si>
  <si>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</si>
  <si>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</si>
  <si>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</si>
  <si>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</si>
  <si>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</si>
  <si>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</si>
  <si>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</si>
  <si>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</si>
  <si>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</si>
  <si>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</si>
  <si>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</si>
  <si>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</si>
  <si>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</si>
  <si>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</si>
  <si>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</si>
  <si>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</si>
  <si>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</si>
  <si>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</si>
  <si>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</si>
  <si>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</si>
  <si>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</si>
  <si>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</si>
  <si>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</si>
  <si>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</si>
  <si>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</si>
  <si>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</si>
  <si>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</si>
  <si>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</si>
  <si>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</si>
  <si>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</si>
  <si>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</si>
  <si>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</si>
  <si>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</si>
  <si>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</si>
  <si>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</si>
  <si>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</si>
  <si>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</si>
  <si>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</si>
  <si>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</si>
  <si>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</si>
  <si>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</si>
  <si>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</si>
  <si>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</si>
  <si>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</si>
  <si>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</si>
  <si>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</si>
  <si>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</si>
  <si>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</si>
  <si>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</si>
  <si>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</si>
  <si>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</si>
  <si>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</si>
  <si>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</si>
  <si>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</si>
  <si>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</si>
  <si>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</si>
  <si>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</si>
  <si>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</si>
  <si>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</si>
  <si>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</si>
  <si>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</si>
  <si>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</si>
  <si>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</si>
  <si>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</si>
  <si>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</si>
  <si>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</si>
  <si>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</si>
  <si>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</si>
  <si>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</si>
  <si>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</si>
  <si>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</si>
  <si>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</si>
  <si>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</si>
  <si>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</si>
  <si>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</si>
  <si>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</si>
  <si>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</si>
  <si>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</si>
  <si>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</si>
  <si>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</si>
  <si>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</si>
  <si>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</si>
  <si>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</si>
  <si>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</si>
  <si>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</si>
  <si>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</si>
  <si>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</si>
  <si>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</si>
  <si>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</si>
  <si>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</si>
  <si>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</si>
  <si>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</si>
  <si>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</si>
  <si>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</si>
  <si>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</si>
  <si>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</si>
  <si>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</si>
  <si>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</si>
  <si>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</si>
  <si>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</si>
  <si>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</si>
  <si>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</si>
  <si>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</si>
  <si>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</si>
  <si>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</si>
  <si>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</si>
  <si>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</si>
  <si>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</si>
  <si>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</si>
  <si>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</si>
  <si>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</si>
  <si>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</si>
  <si>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</si>
  <si>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</si>
  <si>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</si>
  <si>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</si>
  <si>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</si>
  <si>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</si>
  <si>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</si>
  <si>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</si>
  <si>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</si>
  <si>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</si>
  <si>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</si>
  <si>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</si>
  <si>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</si>
  <si>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</si>
  <si>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</si>
  <si>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</si>
  <si>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</si>
  <si>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</si>
  <si>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</si>
  <si>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</si>
  <si>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</si>
  <si>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</si>
  <si>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</si>
  <si>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</si>
  <si>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</si>
  <si>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</si>
  <si>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</si>
  <si>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</si>
  <si>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</si>
  <si>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</si>
  <si>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</si>
  <si>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</si>
  <si>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</si>
  <si>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</si>
  <si>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</si>
  <si>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</si>
  <si>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</si>
  <si>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</si>
  <si>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</si>
  <si>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</si>
  <si>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</si>
  <si>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</si>
  <si>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</si>
  <si>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</si>
  <si>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</si>
  <si>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</si>
  <si>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</si>
  <si>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</si>
  <si>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</si>
  <si>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</si>
  <si>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</si>
  <si>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</si>
  <si>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</si>
  <si>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</si>
  <si>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</si>
  <si>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</si>
  <si>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</si>
  <si>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</si>
  <si>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</si>
  <si>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</si>
  <si>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</si>
  <si>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</si>
  <si>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</si>
  <si>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</si>
  <si>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</si>
  <si>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</si>
  <si>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</si>
  <si>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</si>
  <si>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</si>
  <si>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</si>
  <si>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</si>
  <si>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</si>
  <si>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</si>
  <si>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</si>
  <si>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</si>
  <si>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</si>
  <si>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</si>
  <si>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</si>
  <si>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</si>
  <si>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</si>
  <si>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</si>
  <si>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</si>
  <si>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</si>
  <si>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</si>
  <si>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</si>
  <si>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</si>
  <si>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</si>
  <si>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</si>
  <si>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</si>
  <si>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</si>
  <si>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</si>
  <si>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</si>
  <si>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</si>
  <si>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</si>
  <si>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</si>
  <si>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</si>
  <si>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</si>
  <si>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</si>
  <si>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</si>
  <si>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</si>
  <si>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</si>
  <si>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</si>
  <si>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</si>
  <si>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</si>
  <si>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</si>
  <si>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</si>
  <si>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</si>
  <si>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</si>
  <si>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</si>
  <si>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</si>
  <si>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</si>
  <si>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</si>
  <si>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</si>
  <si>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</si>
  <si>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</si>
  <si>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</si>
  <si>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</si>
  <si>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</si>
  <si>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</si>
  <si>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</si>
  <si>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</si>
  <si>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</si>
  <si>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</si>
  <si>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</si>
  <si>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</si>
  <si>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</si>
  <si>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</si>
  <si>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</si>
  <si>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</si>
  <si>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</si>
  <si>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</si>
  <si>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</si>
  <si>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</si>
  <si>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</si>
  <si>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</si>
  <si>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</si>
  <si>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</si>
  <si>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</si>
  <si>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</si>
  <si>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</si>
  <si>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</si>
  <si>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</si>
  <si>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</si>
  <si>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</si>
  <si>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</si>
  <si>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</si>
  <si>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</si>
  <si>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</si>
  <si>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</si>
  <si>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</si>
  <si>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</si>
  <si>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</si>
  <si>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</si>
  <si>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</si>
  <si>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</si>
  <si>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</si>
  <si>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</si>
  <si>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</si>
  <si>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</si>
  <si>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</si>
  <si>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</si>
  <si>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</si>
  <si>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</si>
  <si>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</si>
  <si>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</si>
  <si>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</si>
  <si>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</si>
  <si>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</si>
  <si>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</si>
  <si>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</si>
  <si>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</si>
  <si>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</si>
  <si>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</si>
  <si>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</si>
  <si>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</si>
  <si>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</si>
  <si>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</si>
  <si>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</si>
  <si>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</si>
  <si>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</si>
  <si>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</si>
  <si>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</si>
  <si>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</si>
  <si>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</si>
  <si>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</si>
  <si>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</si>
  <si>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</si>
  <si>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</si>
  <si>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</si>
  <si>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</si>
  <si>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</si>
  <si>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</si>
  <si>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</si>
  <si>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</si>
  <si>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</si>
  <si>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</si>
  <si>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</si>
  <si>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</si>
  <si>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</si>
  <si>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</si>
  <si>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</si>
  <si>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</si>
  <si>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</si>
  <si>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</si>
  <si>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</si>
  <si>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</si>
  <si>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</si>
  <si>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</si>
  <si>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</si>
  <si>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</si>
  <si>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</si>
  <si>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</si>
  <si>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</si>
  <si>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</si>
  <si>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</si>
  <si>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</si>
  <si>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</si>
  <si>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</si>
  <si>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</si>
  <si>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</si>
  <si>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</si>
  <si>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</si>
  <si>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</si>
  <si>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</si>
  <si>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</si>
  <si>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</si>
  <si>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</si>
  <si>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</si>
  <si>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</si>
  <si>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</si>
  <si>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</si>
  <si>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</si>
  <si>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</si>
  <si>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</si>
  <si>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</si>
  <si>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</si>
  <si>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</si>
  <si>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</si>
  <si>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</si>
  <si>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</si>
  <si>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</si>
  <si>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</si>
  <si>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</si>
  <si>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</si>
  <si>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</si>
  <si>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</si>
  <si>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</si>
  <si>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</si>
  <si>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</si>
  <si>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</si>
  <si>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</si>
  <si>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</si>
  <si>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</si>
  <si>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</si>
  <si>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</si>
  <si>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</si>
  <si>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</si>
  <si>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</si>
  <si>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</si>
  <si>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</si>
  <si>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</si>
  <si>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</si>
  <si>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</si>
  <si>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</si>
  <si>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</si>
  <si>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</si>
  <si>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</si>
  <si>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</si>
  <si>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</si>
  <si>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</si>
  <si>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</si>
  <si>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</si>
  <si>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</si>
  <si>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</si>
  <si>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</si>
  <si>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</si>
  <si>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</si>
  <si>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</si>
  <si>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</si>
  <si>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</si>
  <si>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</si>
  <si>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</si>
  <si>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</si>
  <si>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</si>
  <si>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</si>
  <si>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</si>
  <si>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</si>
  <si>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</si>
  <si>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</si>
  <si>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</si>
  <si>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</si>
  <si>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</si>
  <si>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</si>
  <si>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</si>
  <si>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</si>
  <si>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</si>
  <si>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</si>
  <si>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</si>
  <si>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</si>
  <si>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</si>
  <si>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</si>
  <si>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</si>
  <si>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</si>
  <si>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</si>
  <si>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</si>
  <si>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</si>
  <si>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</si>
  <si>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</si>
  <si>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</si>
  <si>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</si>
  <si>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</si>
  <si>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</si>
  <si>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</si>
  <si>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</si>
  <si>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</si>
  <si>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</si>
  <si>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</si>
  <si>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</si>
  <si>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</si>
  <si>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</si>
  <si>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</si>
  <si>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</si>
  <si>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</si>
  <si>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</si>
  <si>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</si>
  <si>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</si>
  <si>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</si>
  <si>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</si>
  <si>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</si>
  <si>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</si>
  <si>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</si>
  <si>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</si>
  <si>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</si>
  <si>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</si>
  <si>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</si>
  <si>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</si>
  <si>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</si>
  <si>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</si>
  <si>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</si>
  <si>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</si>
  <si>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</si>
  <si>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</si>
  <si>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</si>
  <si>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</si>
  <si>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</si>
  <si>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</si>
  <si>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</si>
  <si>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</si>
  <si>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</si>
  <si>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</si>
  <si>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</si>
  <si>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</si>
  <si>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</si>
  <si>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</si>
  <si>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</si>
  <si>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</si>
  <si>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</si>
  <si>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</si>
  <si>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</si>
  <si>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</si>
  <si>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</si>
  <si>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</si>
  <si>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</si>
  <si>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</si>
  <si>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</si>
  <si>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</si>
  <si>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</si>
  <si>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</si>
  <si>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</si>
  <si>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</si>
  <si>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</si>
  <si>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</si>
  <si>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</si>
  <si>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</si>
  <si>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</si>
  <si>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</si>
  <si>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</si>
  <si>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</si>
  <si>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</si>
  <si>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</si>
  <si>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</si>
  <si>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</si>
  <si>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</si>
  <si>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</si>
  <si>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</si>
  <si>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</si>
  <si>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</si>
  <si>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</si>
  <si>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</si>
  <si>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</si>
  <si>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</si>
  <si>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</si>
  <si>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</si>
  <si>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</si>
  <si>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</si>
  <si>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</si>
  <si>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</si>
  <si>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</si>
  <si>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</si>
  <si>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</si>
  <si>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</si>
  <si>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</si>
  <si>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</si>
  <si>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</si>
  <si>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</si>
  <si>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</si>
  <si>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</si>
  <si>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</si>
  <si>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</si>
  <si>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</si>
  <si>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</si>
  <si>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</si>
  <si>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</si>
  <si>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</si>
  <si>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</si>
  <si>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</si>
  <si>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</si>
  <si>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</si>
  <si>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</si>
  <si>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</si>
  <si>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</si>
  <si>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</si>
  <si>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</si>
  <si>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</si>
  <si>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</si>
  <si>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</si>
  <si>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</si>
  <si>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</si>
  <si>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</si>
  <si>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</si>
  <si>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</si>
  <si>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</si>
  <si>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</si>
  <si>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</si>
  <si>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</si>
  <si>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</si>
  <si>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</si>
  <si>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</si>
  <si>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</si>
  <si>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</si>
  <si>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</si>
  <si>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</si>
  <si>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</si>
  <si>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</si>
  <si>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</si>
  <si>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</si>
  <si>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</si>
  <si>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</si>
  <si>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</si>
  <si>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</si>
  <si>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</si>
  <si>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</si>
  <si>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</si>
  <si>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</si>
  <si>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</si>
  <si>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</si>
  <si>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</si>
  <si>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</si>
  <si>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</si>
  <si>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</si>
  <si>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</si>
  <si>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</si>
  <si>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</si>
  <si>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</si>
  <si>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</si>
  <si>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</si>
  <si>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</si>
  <si>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</si>
  <si>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</si>
  <si>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</si>
  <si>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</si>
  <si>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</si>
  <si>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</si>
  <si>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</si>
  <si>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</si>
  <si>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</si>
  <si>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</si>
  <si>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</si>
  <si>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</si>
  <si>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</si>
  <si>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</si>
  <si>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</si>
  <si>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</si>
  <si>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</si>
  <si>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</si>
  <si>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</si>
  <si>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</si>
  <si>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</si>
  <si>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</si>
  <si>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</si>
  <si>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</si>
  <si>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</si>
  <si>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</si>
  <si>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</si>
  <si>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</si>
  <si>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</si>
  <si>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</si>
  <si>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</si>
  <si>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</si>
  <si>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</si>
  <si>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</si>
  <si>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</si>
  <si>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</si>
  <si>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</si>
  <si>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</si>
  <si>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</si>
  <si>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</si>
  <si>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</si>
  <si>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</si>
  <si>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</si>
  <si>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</si>
  <si>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</si>
  <si>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</si>
  <si>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</si>
  <si>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</si>
  <si>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</si>
  <si>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</si>
  <si>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</si>
  <si>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</si>
  <si>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</si>
  <si>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</si>
  <si>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</si>
  <si>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</si>
  <si>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</si>
  <si>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</si>
  <si>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</si>
  <si>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</si>
  <si>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</si>
  <si>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</si>
  <si>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</si>
  <si>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</si>
  <si>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</si>
  <si>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</si>
  <si>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</si>
  <si>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</si>
  <si>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</si>
  <si>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</si>
  <si>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</si>
  <si>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</si>
  <si>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</si>
  <si>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</si>
  <si>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</si>
  <si>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</si>
  <si>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</si>
  <si>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</si>
  <si>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</si>
  <si>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</si>
  <si>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</si>
  <si>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</si>
  <si>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</si>
  <si>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</si>
  <si>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</si>
  <si>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</si>
  <si>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</si>
  <si>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</si>
  <si>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</si>
  <si>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</si>
  <si>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</si>
  <si>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</si>
  <si>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</si>
  <si>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</si>
  <si>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</si>
  <si>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</si>
  <si>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</si>
  <si>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</si>
  <si>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</si>
  <si>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</si>
  <si>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</si>
  <si>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</si>
  <si>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</si>
  <si>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</si>
  <si>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</si>
  <si>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</si>
  <si>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</si>
  <si>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</si>
  <si>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</si>
  <si>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</si>
  <si>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</si>
  <si>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</si>
  <si>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</si>
  <si>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</si>
  <si>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</si>
  <si>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</si>
  <si>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</si>
  <si>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</si>
  <si>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</si>
  <si>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</si>
  <si>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</si>
  <si>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</si>
  <si>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</si>
  <si>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</si>
  <si>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</si>
  <si>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</si>
  <si>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</si>
  <si>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</si>
  <si>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</si>
  <si>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</si>
  <si>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</si>
  <si>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</si>
  <si>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</si>
  <si>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</si>
  <si>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</si>
  <si>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</si>
  <si>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</si>
  <si>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</si>
  <si>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</si>
  <si>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</si>
  <si>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</si>
  <si>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</si>
  <si>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</si>
  <si>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</si>
  <si>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</si>
  <si>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</si>
  <si>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</si>
  <si>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</si>
  <si>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</si>
  <si>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</si>
  <si>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</si>
  <si>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</si>
  <si>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</si>
  <si>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</si>
  <si>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</si>
  <si>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</si>
  <si>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</si>
  <si>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</si>
  <si>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</si>
  <si>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</si>
  <si>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</si>
  <si>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</si>
  <si>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</si>
  <si>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</si>
  <si>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</si>
  <si>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</si>
  <si>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</si>
  <si>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</si>
  <si>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</si>
  <si>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</si>
  <si>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</si>
  <si>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</si>
  <si>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</si>
  <si>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</si>
  <si>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</si>
  <si>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</si>
  <si>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</si>
  <si>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</si>
  <si>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</si>
  <si>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</si>
  <si>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</si>
  <si>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</si>
  <si>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</si>
  <si>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</si>
  <si>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</si>
  <si>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</si>
  <si>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</si>
  <si>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</si>
  <si>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</si>
  <si>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</si>
  <si>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</si>
  <si>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</si>
  <si>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</si>
  <si>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</si>
  <si>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</si>
  <si>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</si>
  <si>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</si>
  <si>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</si>
  <si>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</si>
  <si>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</si>
  <si>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</si>
  <si>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</si>
  <si>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</si>
  <si>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</si>
  <si>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</si>
  <si>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</si>
  <si>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</si>
  <si>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</si>
  <si>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</si>
  <si>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</si>
  <si>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</si>
  <si>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</si>
  <si>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</si>
  <si>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</si>
  <si>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</si>
  <si>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</si>
  <si>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</si>
  <si>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</si>
  <si>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</si>
  <si>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</si>
  <si>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</si>
  <si>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</si>
  <si>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</si>
  <si>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</si>
  <si>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</si>
  <si>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</si>
  <si>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</si>
  <si>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</si>
  <si>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</si>
  <si>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</si>
  <si>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</si>
  <si>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</si>
  <si>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</si>
  <si>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</si>
  <si>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</si>
  <si>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</si>
  <si>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</si>
  <si>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</si>
  <si>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</si>
  <si>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</si>
  <si>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</si>
  <si>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</si>
  <si>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</si>
  <si>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</si>
  <si>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</si>
  <si>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</si>
  <si>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</si>
  <si>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</si>
  <si>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</si>
  <si>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</si>
  <si>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</si>
  <si>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</si>
  <si>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</si>
  <si>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</si>
  <si>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</si>
  <si>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</si>
  <si>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</si>
  <si>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</si>
  <si>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</si>
  <si>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</si>
  <si>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</si>
  <si>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</si>
  <si>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</si>
  <si>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</si>
  <si>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</si>
  <si>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</si>
  <si>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</si>
  <si>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</si>
  <si>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</si>
  <si>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</si>
  <si>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</si>
  <si>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</si>
  <si>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</si>
  <si>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</si>
  <si>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</si>
  <si>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</si>
  <si>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</si>
  <si>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</si>
  <si>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</si>
  <si>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</si>
  <si>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</si>
  <si>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</si>
  <si>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</si>
  <si>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</si>
  <si>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</si>
  <si>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</si>
  <si>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</si>
  <si>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</si>
  <si>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</si>
  <si>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</si>
  <si>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</si>
  <si>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</si>
  <si>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</si>
  <si>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</si>
  <si>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</si>
  <si>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</si>
  <si>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</si>
  <si>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</si>
  <si>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</si>
  <si>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</si>
  <si>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</si>
  <si>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</si>
  <si>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</si>
  <si>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</si>
  <si>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</si>
  <si>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</si>
  <si>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</si>
  <si>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</si>
  <si>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</si>
  <si>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</si>
  <si>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</si>
  <si>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</si>
  <si>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</si>
  <si>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</si>
  <si>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</si>
  <si>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</si>
  <si>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</si>
  <si>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</si>
  <si>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</si>
  <si>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</si>
  <si>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</si>
  <si>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</si>
  <si>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</si>
  <si>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</si>
  <si>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</si>
  <si>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</si>
  <si>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</si>
  <si>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</si>
  <si>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</si>
  <si>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</si>
  <si>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</si>
  <si>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</si>
  <si>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</si>
  <si>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</si>
  <si>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</si>
  <si>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</si>
  <si>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</si>
  <si>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</si>
  <si>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</si>
  <si>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</si>
  <si>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</si>
  <si>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</si>
  <si>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</si>
  <si>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</si>
  <si>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</si>
  <si>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</si>
  <si>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</si>
  <si>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</si>
  <si>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</si>
  <si>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</si>
  <si>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</si>
  <si>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</si>
  <si>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</si>
  <si>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</si>
  <si>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</si>
  <si>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</si>
  <si>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</si>
  <si>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</si>
  <si>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</si>
  <si>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</si>
  <si>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</si>
  <si>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</si>
  <si>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</si>
  <si>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</si>
  <si>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</si>
  <si>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</si>
  <si>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</si>
  <si>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</si>
  <si>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</si>
  <si>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</si>
  <si>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</si>
  <si>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</si>
  <si>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</si>
  <si>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</si>
  <si>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</si>
  <si>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</si>
  <si>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</si>
  <si>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</si>
  <si>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</si>
  <si>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</si>
  <si>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</si>
  <si>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</si>
  <si>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</si>
  <si>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</si>
  <si>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</si>
  <si>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</si>
  <si>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</si>
  <si>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</si>
  <si>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</si>
  <si>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</si>
  <si>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</si>
  <si>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</si>
  <si>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</si>
  <si>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</si>
  <si>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</si>
  <si>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</si>
  <si>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</si>
  <si>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</si>
  <si>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</si>
  <si>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</si>
  <si>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</si>
  <si>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</si>
  <si>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</si>
  <si>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</si>
  <si>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</si>
  <si>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</si>
  <si>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</si>
  <si>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</si>
  <si>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</si>
  <si>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</si>
  <si>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</si>
  <si>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</si>
  <si>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</si>
  <si>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</si>
  <si>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</si>
  <si>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</si>
  <si>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</si>
  <si>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</si>
  <si>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</si>
  <si>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</si>
  <si>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</si>
  <si>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</si>
  <si>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</si>
  <si>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</si>
  <si>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</si>
  <si>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</si>
  <si>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</si>
  <si>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</si>
  <si>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</si>
  <si>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</si>
  <si>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</si>
  <si>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</si>
  <si>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</si>
  <si>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</si>
  <si>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</si>
  <si>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</si>
  <si>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</si>
  <si>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</si>
  <si>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</si>
  <si>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</si>
  <si>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</si>
  <si>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</si>
  <si>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</si>
  <si>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</si>
  <si>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</si>
  <si>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</si>
  <si>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</si>
  <si>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</si>
  <si>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</si>
  <si>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</si>
  <si>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</si>
  <si>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</si>
  <si>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</si>
  <si>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</si>
  <si>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</si>
  <si>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</si>
  <si>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</si>
  <si>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</si>
  <si>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</si>
  <si>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</si>
  <si>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</si>
  <si>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</si>
  <si>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</si>
  <si>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</si>
  <si>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</si>
  <si>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</si>
  <si>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</si>
  <si>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</si>
  <si>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</si>
  <si>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</si>
  <si>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</si>
  <si>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</si>
  <si>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</si>
  <si>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</si>
  <si>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</si>
  <si>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</si>
  <si>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</si>
  <si>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</si>
  <si>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</si>
  <si>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</si>
  <si>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</si>
  <si>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</si>
  <si>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</si>
  <si>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</si>
  <si>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</si>
  <si>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</si>
  <si>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</si>
  <si>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</si>
  <si>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</si>
  <si>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</si>
  <si>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</si>
  <si>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</si>
  <si>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</si>
  <si>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</si>
  <si>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</si>
  <si>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</si>
  <si>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</si>
  <si>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</si>
  <si>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</si>
  <si>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</si>
  <si>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</si>
  <si>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</si>
  <si>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</si>
  <si>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</si>
  <si>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</si>
  <si>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</si>
  <si>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</si>
  <si>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</si>
  <si>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</si>
  <si>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</si>
  <si>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</si>
  <si>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</si>
  <si>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</si>
  <si>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</si>
  <si>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</si>
  <si>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</si>
  <si>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</si>
  <si>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</si>
  <si>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</si>
  <si>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</si>
  <si>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</si>
  <si>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</si>
  <si>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</si>
  <si>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</si>
  <si>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</si>
  <si>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</si>
  <si>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</si>
  <si>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</si>
  <si>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</si>
  <si>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</si>
  <si>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</si>
  <si>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</si>
  <si>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</si>
  <si>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</si>
  <si>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</si>
  <si>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</si>
  <si>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</si>
  <si>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</si>
  <si>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</si>
  <si>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</si>
  <si>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</si>
  <si>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</si>
  <si>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</si>
  <si>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</si>
  <si>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</si>
  <si>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</si>
  <si>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</si>
  <si>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</si>
  <si>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</si>
  <si>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</si>
  <si>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</si>
  <si>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</si>
  <si>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</si>
  <si>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</si>
  <si>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</si>
  <si>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</si>
  <si>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</si>
  <si>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</si>
  <si>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</si>
  <si>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</si>
  <si>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</si>
  <si>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</si>
  <si>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</si>
  <si>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</si>
  <si>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</si>
  <si>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</si>
  <si>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</si>
  <si>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</si>
  <si>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</si>
  <si>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</si>
  <si>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</si>
  <si>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</si>
  <si>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</si>
  <si>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</si>
  <si>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</si>
  <si>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</si>
  <si>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</si>
  <si>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</si>
  <si>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</si>
  <si>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</si>
  <si>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</si>
  <si>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</si>
  <si>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</si>
  <si>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</si>
  <si>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</si>
  <si>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</si>
  <si>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</si>
  <si>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</si>
  <si>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</si>
  <si>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</si>
  <si>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</si>
  <si>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</si>
  <si>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</si>
  <si>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</si>
  <si>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</si>
  <si>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</si>
  <si>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</si>
  <si>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</si>
  <si>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</si>
  <si>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</si>
  <si>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</si>
  <si>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</si>
  <si>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</si>
  <si>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</si>
  <si>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</si>
  <si>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</si>
  <si>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</si>
  <si>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</si>
  <si>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</si>
  <si>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</si>
  <si>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</si>
  <si>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</si>
  <si>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</si>
  <si>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</si>
  <si>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</si>
  <si>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</si>
  <si>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</si>
  <si>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</si>
  <si>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</si>
  <si>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</si>
  <si>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</si>
  <si>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</si>
  <si>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</si>
  <si>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</si>
  <si>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</si>
  <si>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</si>
  <si>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</si>
  <si>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</si>
  <si>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</si>
  <si>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</si>
  <si>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</si>
  <si>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</si>
  <si>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</si>
  <si>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</si>
  <si>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</si>
  <si>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</si>
  <si>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</si>
  <si>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</si>
  <si>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</si>
  <si>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</si>
  <si>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</si>
  <si>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</si>
  <si>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</si>
  <si>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</si>
  <si>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</si>
  <si>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</si>
  <si>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</si>
  <si>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</si>
  <si>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</si>
  <si>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</si>
  <si>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</si>
  <si>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</si>
  <si>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</si>
  <si>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</si>
  <si>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</si>
  <si>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</si>
  <si>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</si>
  <si>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</si>
  <si>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</si>
  <si>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</si>
  <si>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</si>
  <si>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</si>
  <si>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</si>
  <si>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</si>
  <si>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</si>
  <si>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</si>
  <si>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</si>
  <si>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</si>
  <si>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</si>
  <si>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</si>
  <si>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</si>
  <si>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</si>
  <si>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</si>
  <si>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</si>
  <si>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</si>
  <si>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</si>
  <si>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</si>
  <si>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</si>
  <si>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</si>
  <si>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</si>
  <si>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</si>
  <si>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</si>
  <si>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</si>
  <si>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</si>
  <si>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</si>
  <si>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</si>
  <si>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</si>
  <si>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</si>
  <si>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</si>
  <si>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</si>
  <si>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</si>
  <si>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</si>
  <si>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</si>
  <si>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</si>
  <si>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</si>
  <si>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</si>
  <si>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</si>
  <si>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</si>
  <si>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</si>
  <si>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</si>
  <si>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</si>
  <si>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</si>
  <si>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</si>
  <si>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</si>
  <si>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</si>
  <si>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</si>
  <si>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</si>
  <si>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</si>
  <si>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</si>
  <si>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</si>
  <si>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</si>
  <si>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</si>
  <si>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</si>
  <si>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</si>
  <si>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</si>
  <si>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</si>
  <si>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</si>
  <si>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</si>
  <si>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</si>
  <si>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</si>
  <si>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</si>
  <si>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</si>
  <si>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</si>
  <si>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</si>
  <si>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</si>
  <si>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</si>
  <si>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</si>
  <si>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</si>
  <si>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</si>
  <si>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</si>
  <si>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</si>
  <si>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</si>
  <si>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</si>
  <si>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</si>
  <si>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</si>
  <si>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</si>
  <si>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</si>
  <si>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</si>
  <si>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</si>
  <si>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</si>
  <si>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</si>
  <si>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</si>
  <si>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</si>
  <si>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</si>
  <si>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</si>
  <si>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</si>
  <si>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</si>
  <si>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</si>
  <si>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</si>
  <si>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</si>
  <si>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</si>
  <si>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</si>
  <si>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</si>
  <si>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</si>
  <si>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</si>
  <si>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</si>
  <si>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</si>
  <si>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</si>
  <si>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</si>
  <si>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</si>
  <si>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</si>
  <si>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</si>
  <si>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</si>
  <si>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</si>
  <si>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</si>
  <si>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</si>
  <si>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</si>
  <si>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</si>
  <si>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</si>
  <si>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</si>
  <si>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</si>
  <si>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</si>
  <si>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</si>
  <si>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</si>
  <si>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</si>
  <si>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</si>
  <si>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</si>
  <si>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</si>
  <si>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</si>
  <si>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</si>
  <si>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</si>
  <si>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</si>
  <si>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</si>
  <si>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</si>
  <si>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</si>
  <si>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</si>
  <si>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</si>
  <si>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</si>
  <si>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</si>
  <si>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</si>
  <si>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</si>
  <si>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</si>
  <si>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</si>
  <si>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</si>
  <si>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</si>
  <si>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</si>
  <si>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</si>
  <si>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</si>
  <si>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</si>
  <si>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</si>
  <si>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</si>
  <si>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</si>
  <si>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</si>
  <si>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</si>
  <si>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</si>
  <si>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</si>
  <si>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</si>
  <si>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</si>
  <si>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</si>
  <si>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</si>
  <si>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</si>
  <si>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</si>
  <si>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</si>
  <si>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</si>
  <si>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</si>
  <si>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</si>
  <si>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</si>
  <si>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</si>
  <si>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</si>
  <si>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</si>
  <si>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</si>
  <si>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</si>
  <si>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</si>
  <si>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</si>
  <si>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</si>
  <si>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</si>
  <si>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</si>
  <si>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</si>
  <si>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</si>
  <si>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</si>
  <si>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</si>
  <si>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</si>
  <si>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</si>
  <si>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</si>
  <si>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</si>
  <si>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</si>
  <si>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</si>
  <si>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</si>
  <si>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</si>
  <si>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</si>
  <si>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</si>
  <si>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</si>
  <si>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</si>
  <si>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</si>
  <si>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</si>
  <si>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</si>
  <si>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</si>
  <si>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</si>
  <si>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</si>
  <si>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</si>
  <si>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</si>
  <si>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</si>
  <si>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</si>
  <si>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</si>
  <si>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</si>
  <si>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</si>
  <si>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</si>
  <si>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</si>
  <si>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</si>
  <si>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</si>
  <si>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</si>
  <si>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</si>
  <si>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</si>
  <si>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</si>
  <si>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</si>
  <si>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</si>
  <si>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</si>
  <si>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</si>
  <si>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</si>
  <si>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</si>
  <si>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</si>
  <si>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</si>
  <si>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</si>
  <si>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</si>
  <si>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</si>
  <si>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</si>
  <si>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</si>
  <si>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</si>
  <si>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</si>
  <si>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</si>
  <si>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</si>
  <si>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</si>
  <si>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</si>
  <si>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</si>
  <si>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</si>
  <si>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</si>
  <si>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</si>
  <si>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</si>
  <si>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</si>
  <si>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</si>
  <si>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</si>
  <si>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</si>
  <si>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</si>
  <si>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</si>
  <si>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</si>
  <si>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</si>
  <si>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</si>
  <si>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</si>
  <si>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</si>
  <si>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</si>
  <si>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</si>
  <si>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</si>
  <si>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</si>
  <si>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</si>
  <si>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</si>
  <si>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</si>
  <si>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</si>
  <si>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</si>
  <si>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</si>
  <si>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</si>
  <si>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</si>
  <si>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</si>
  <si>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</si>
  <si>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</si>
  <si>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</si>
  <si>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</si>
  <si>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</si>
  <si>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</si>
  <si>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</si>
  <si>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</si>
  <si>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</si>
  <si>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</si>
  <si>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</si>
  <si>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</si>
  <si>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</si>
  <si>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</si>
  <si>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</si>
  <si>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</si>
  <si>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</si>
  <si>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</si>
  <si>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</si>
  <si>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</si>
  <si>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</si>
  <si>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</si>
  <si>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</si>
  <si>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</si>
  <si>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</si>
  <si>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</si>
  <si>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</si>
  <si>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</si>
  <si>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</si>
  <si>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</si>
  <si>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</si>
  <si>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</si>
  <si>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</si>
  <si>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</si>
  <si>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</si>
  <si>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</si>
  <si>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</si>
  <si>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</si>
  <si>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</si>
  <si>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</si>
  <si>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</si>
  <si>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</si>
  <si>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</si>
  <si>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</si>
  <si>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</si>
  <si>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</si>
  <si>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</si>
  <si>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</si>
  <si>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</si>
  <si>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</si>
  <si>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</si>
  <si>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</si>
  <si>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</si>
  <si>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</si>
  <si>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</si>
  <si>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</si>
  <si>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</si>
  <si>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</si>
  <si>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</si>
  <si>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</si>
  <si>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</si>
  <si>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</si>
  <si>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</si>
  <si>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</si>
  <si>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</si>
  <si>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</si>
  <si>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</si>
  <si>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</si>
  <si>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</si>
  <si>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</si>
  <si>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</si>
  <si>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</si>
  <si>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</si>
  <si>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</si>
  <si>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</si>
  <si>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</si>
  <si>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</si>
  <si>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</si>
  <si>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</si>
  <si>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</si>
  <si>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</si>
  <si>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</si>
  <si>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</si>
  <si>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</si>
  <si>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</si>
  <si>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</si>
  <si>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</si>
  <si>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</si>
  <si>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</si>
  <si>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</si>
  <si>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</si>
  <si>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</si>
  <si>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</si>
  <si>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</si>
  <si>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</si>
  <si>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</si>
  <si>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</si>
  <si>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</si>
  <si>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</si>
  <si>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</si>
  <si>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</si>
  <si>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</si>
  <si>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</si>
  <si>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</si>
  <si>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</si>
  <si>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</si>
  <si>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</si>
  <si>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</si>
  <si>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</si>
  <si>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</si>
  <si>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</si>
  <si>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</si>
  <si>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</si>
  <si>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</si>
  <si>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</si>
  <si>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</si>
  <si>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</si>
  <si>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</si>
  <si>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</si>
  <si>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</si>
  <si>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</si>
  <si>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</si>
  <si>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</si>
  <si>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</si>
  <si>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</si>
  <si>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</si>
  <si>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</si>
  <si>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</si>
  <si>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</si>
  <si>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</si>
  <si>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</si>
  <si>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</si>
  <si>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</si>
  <si>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</si>
  <si>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</si>
  <si>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</si>
  <si>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</si>
  <si>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</si>
  <si>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</si>
  <si>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</si>
  <si>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</si>
  <si>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</si>
  <si>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</si>
  <si>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</si>
  <si>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</si>
  <si>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</si>
  <si>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</si>
  <si>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</si>
  <si>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</si>
  <si>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</si>
  <si>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</si>
  <si>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</si>
  <si>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</si>
  <si>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</si>
  <si>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</si>
  <si>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</si>
  <si>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</si>
  <si>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</si>
  <si>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</si>
  <si>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</si>
  <si>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</si>
  <si>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</si>
  <si>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</si>
  <si>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</si>
  <si>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</si>
  <si>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</si>
  <si>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</si>
  <si>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</si>
  <si>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</si>
  <si>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</si>
  <si>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</si>
  <si>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</si>
  <si>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</si>
  <si>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</si>
  <si>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</si>
  <si>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</si>
  <si>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</si>
  <si>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</si>
  <si>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</si>
  <si>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</si>
  <si>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</si>
  <si>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</si>
  <si>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</si>
  <si>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</si>
  <si>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</si>
  <si>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</si>
  <si>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</si>
  <si>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</si>
  <si>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</si>
  <si>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</si>
  <si>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</si>
  <si>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</si>
  <si>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</si>
  <si>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</si>
  <si>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</si>
  <si>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</si>
  <si>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</si>
  <si>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</si>
  <si>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</si>
  <si>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</si>
  <si>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</si>
  <si>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</si>
  <si>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</si>
  <si>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</si>
  <si>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</si>
  <si>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</si>
  <si>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</si>
  <si>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</si>
  <si>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</si>
  <si>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</si>
  <si>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</si>
  <si>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</si>
  <si>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</si>
  <si>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</si>
  <si>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</si>
  <si>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</si>
  <si>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</si>
  <si>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</si>
  <si>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</si>
  <si>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</si>
  <si>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</si>
  <si>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</si>
  <si>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</si>
  <si>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</si>
  <si>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</si>
  <si>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</si>
  <si>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</si>
  <si>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</si>
  <si>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</si>
  <si>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</si>
  <si>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</si>
  <si>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</si>
  <si>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</si>
  <si>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</si>
  <si>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</si>
  <si>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</si>
  <si>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</si>
  <si>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</si>
  <si>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</si>
  <si>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</si>
  <si>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</si>
  <si>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</si>
  <si>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</si>
  <si>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</si>
  <si>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</si>
  <si>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</si>
  <si>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</si>
  <si>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</si>
  <si>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</si>
  <si>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</si>
  <si>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</si>
  <si>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</si>
  <si>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</si>
  <si>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</si>
  <si>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</si>
  <si>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</si>
  <si>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</si>
  <si>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</si>
  <si>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</si>
  <si>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</si>
  <si>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</si>
  <si>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</si>
  <si>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</si>
  <si>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</si>
  <si>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</si>
  <si>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</si>
  <si>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</si>
  <si>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</si>
  <si>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</si>
  <si>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</si>
  <si>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</si>
  <si>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</si>
  <si>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</si>
  <si>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</si>
  <si>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</si>
  <si>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</si>
  <si>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</si>
  <si>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</si>
  <si>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</si>
  <si>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</si>
  <si>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</si>
  <si>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</si>
  <si>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</si>
  <si>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</si>
  <si>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</si>
  <si>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</si>
  <si>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</si>
  <si>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</si>
  <si>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</si>
  <si>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</si>
  <si>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</si>
  <si>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</si>
  <si>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</si>
  <si>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</si>
  <si>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</si>
  <si>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</si>
  <si>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</si>
  <si>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</si>
  <si>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</si>
  <si>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</si>
  <si>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</si>
  <si>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</si>
  <si>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</si>
  <si>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</si>
  <si>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</si>
  <si>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</si>
  <si>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</si>
  <si>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</si>
  <si>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</si>
  <si>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</si>
  <si>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</si>
  <si>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</si>
  <si>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</si>
  <si>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</si>
  <si>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</si>
  <si>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</si>
  <si>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</si>
  <si>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</si>
  <si>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</si>
  <si>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</si>
  <si>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</si>
  <si>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</si>
  <si>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</si>
  <si>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</si>
  <si>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</si>
  <si>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</si>
  <si>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</si>
  <si>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</si>
  <si>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</si>
  <si>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</si>
  <si>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</si>
  <si>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</si>
  <si>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</si>
  <si>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</si>
  <si>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</si>
  <si>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</si>
  <si>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</si>
  <si>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</si>
  <si>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</si>
  <si>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</si>
  <si>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</si>
  <si>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</si>
  <si>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</si>
  <si>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</si>
  <si>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</si>
  <si>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</si>
  <si>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</si>
  <si>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</si>
  <si>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</si>
  <si>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</si>
  <si>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</si>
  <si>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</si>
  <si>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</si>
  <si>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</si>
  <si>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</si>
  <si>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</si>
  <si>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</si>
  <si>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</si>
  <si>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</si>
  <si>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</si>
  <si>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</si>
  <si>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</si>
  <si>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</si>
  <si>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</si>
  <si>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</si>
  <si>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</si>
  <si>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</si>
  <si>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</si>
  <si>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</si>
  <si>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</si>
  <si>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</si>
  <si>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</si>
  <si>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</si>
  <si>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</si>
  <si>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</si>
  <si>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</si>
  <si>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</si>
  <si>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</si>
  <si>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</si>
  <si>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</si>
  <si>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</si>
  <si>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</si>
  <si>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</si>
  <si>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</si>
  <si>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</si>
  <si>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</si>
  <si>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</si>
  <si>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</si>
  <si>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</si>
  <si>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</si>
  <si>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</si>
  <si>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</si>
  <si>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</si>
  <si>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</si>
  <si>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</si>
  <si>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</si>
  <si>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</si>
  <si>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</si>
  <si>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</si>
  <si>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</si>
  <si>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</si>
  <si>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</si>
  <si>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</si>
  <si>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</si>
  <si>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</si>
  <si>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</si>
  <si>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</si>
  <si>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</si>
  <si>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</si>
  <si>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</si>
  <si>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</si>
  <si>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</si>
  <si>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</si>
  <si>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</si>
  <si>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</si>
  <si>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</si>
  <si>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</si>
  <si>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</si>
  <si>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</si>
  <si>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</si>
  <si>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</si>
  <si>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</si>
  <si>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</si>
  <si>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</si>
  <si>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</si>
  <si>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</si>
  <si>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</si>
  <si>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</si>
  <si>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</si>
  <si>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</si>
  <si>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</si>
  <si>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</si>
  <si>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</si>
  <si>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</si>
  <si>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</si>
  <si>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</si>
  <si>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</si>
  <si>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</si>
  <si>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</si>
  <si>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</si>
  <si>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</si>
  <si>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</si>
  <si>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</si>
  <si>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</si>
  <si>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</si>
  <si>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</si>
  <si>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</si>
  <si>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</si>
  <si>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</si>
  <si>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</si>
  <si>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</si>
  <si>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</si>
  <si>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</si>
  <si>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</si>
  <si>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</si>
  <si>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</si>
  <si>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</si>
  <si>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</si>
  <si>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</si>
  <si>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</si>
  <si>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</si>
  <si>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</si>
  <si>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</si>
  <si>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</si>
  <si>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</si>
  <si>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</si>
  <si>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</si>
  <si>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</si>
  <si>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</si>
  <si>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</si>
  <si>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</si>
  <si>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</si>
  <si>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</si>
  <si>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</si>
  <si>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</si>
  <si>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</si>
  <si>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</si>
  <si>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</si>
  <si>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</si>
  <si>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</si>
  <si>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</si>
  <si>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</si>
  <si>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</si>
  <si>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</si>
  <si>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</si>
  <si>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</si>
  <si>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</si>
  <si>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</si>
  <si>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</si>
  <si>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</si>
  <si>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</si>
  <si>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</si>
  <si>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</si>
  <si>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</si>
  <si>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</si>
  <si>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</si>
  <si>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</si>
  <si>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</si>
  <si>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</si>
  <si>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</si>
  <si>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</si>
  <si>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</si>
  <si>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</si>
  <si>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</si>
  <si>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</si>
  <si>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</si>
  <si>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</si>
  <si>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</si>
  <si>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</si>
  <si>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</si>
  <si>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</si>
  <si>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</si>
  <si>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</si>
  <si>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</si>
  <si>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</si>
  <si>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</si>
  <si>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</si>
  <si>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</si>
  <si>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</si>
  <si>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</si>
  <si>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</si>
  <si>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</si>
  <si>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</si>
  <si>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</si>
  <si>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</si>
  <si>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</si>
  <si>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</si>
  <si>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</si>
  <si>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</si>
  <si>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</si>
  <si>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</si>
  <si>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</si>
  <si>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</si>
  <si>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</si>
  <si>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</si>
  <si>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</si>
  <si>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</si>
  <si>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</si>
  <si>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</si>
  <si>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</si>
  <si>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</si>
  <si>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</si>
  <si>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</si>
  <si>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</si>
  <si>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</si>
  <si>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</si>
  <si>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</si>
  <si>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</si>
  <si>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</si>
  <si>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</si>
  <si>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</si>
  <si>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</si>
  <si>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</si>
  <si>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</si>
  <si>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</si>
  <si>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</si>
  <si>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</si>
  <si>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</si>
  <si>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</si>
  <si>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</si>
  <si>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</si>
  <si>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</si>
  <si>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</si>
  <si>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</si>
  <si>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</si>
  <si>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</si>
  <si>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</si>
  <si>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</si>
  <si>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</si>
  <si>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</si>
  <si>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</si>
  <si>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</si>
  <si>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</si>
  <si>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</si>
  <si>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</si>
  <si>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</si>
  <si>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</si>
  <si>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</si>
  <si>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</si>
  <si>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</si>
  <si>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</si>
  <si>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</si>
  <si>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</si>
  <si>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</si>
  <si>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</si>
  <si>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</si>
  <si>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</si>
  <si>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</si>
  <si>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</si>
  <si>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</si>
  <si>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</si>
  <si>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</si>
  <si>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</si>
  <si>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</si>
  <si>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</si>
  <si>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</si>
  <si>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</si>
  <si>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</si>
  <si>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</si>
  <si>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</si>
  <si>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</si>
  <si>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</si>
  <si>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</si>
  <si>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</si>
  <si>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</si>
  <si>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</si>
  <si>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</si>
  <si>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</si>
  <si>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</si>
  <si>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</si>
  <si>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</si>
  <si>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</si>
  <si>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</si>
  <si>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</si>
  <si>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</si>
  <si>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</si>
  <si>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</si>
  <si>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</si>
  <si>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</si>
  <si>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</si>
  <si>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</si>
  <si>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</si>
  <si>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</si>
  <si>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</si>
  <si>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</si>
  <si>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</si>
  <si>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</si>
  <si>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</si>
  <si>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</si>
  <si>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</si>
  <si>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</si>
  <si>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</si>
  <si>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</si>
  <si>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</si>
  <si>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</si>
  <si>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</si>
  <si>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</si>
  <si>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</si>
  <si>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</si>
  <si>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</si>
  <si>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</si>
  <si>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</si>
  <si>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</si>
  <si>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</si>
  <si>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</si>
  <si>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</si>
  <si>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</si>
  <si>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</si>
  <si>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</si>
  <si>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</si>
  <si>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</si>
  <si>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</si>
  <si>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</si>
  <si>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</si>
  <si>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</si>
  <si>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</si>
  <si>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</si>
  <si>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</si>
  <si>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</si>
  <si>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</si>
  <si>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</si>
  <si>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</si>
  <si>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</si>
  <si>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</si>
  <si>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</si>
  <si>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</si>
  <si>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</si>
  <si>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</si>
  <si>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</si>
  <si>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</si>
  <si>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</si>
  <si>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</si>
  <si>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</si>
  <si>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</si>
  <si>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</si>
  <si>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</si>
  <si>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</si>
  <si>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</si>
  <si>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</si>
  <si>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</si>
  <si>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</si>
  <si>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</si>
  <si>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</si>
  <si>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</si>
  <si>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</si>
  <si>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</si>
  <si>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</si>
  <si>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</si>
  <si>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</si>
  <si>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</si>
  <si>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</si>
  <si>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</si>
  <si>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</si>
  <si>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</si>
  <si>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</si>
  <si>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</si>
  <si>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</si>
  <si>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</si>
  <si>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</si>
  <si>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</si>
  <si>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</si>
  <si>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</si>
  <si>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</si>
  <si>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</si>
  <si>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</si>
  <si>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</si>
  <si>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</si>
  <si>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</si>
  <si>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</si>
  <si>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</si>
  <si>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</si>
  <si>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</si>
  <si>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</si>
  <si>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</si>
  <si>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</si>
  <si>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</si>
  <si>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</si>
  <si>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</si>
  <si>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</si>
  <si>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</si>
  <si>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</si>
  <si>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</si>
  <si>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</si>
  <si>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</si>
  <si>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</si>
  <si>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</si>
  <si>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</si>
  <si>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</si>
  <si>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</si>
  <si>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</si>
  <si>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</si>
  <si>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</si>
  <si>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</si>
  <si>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</si>
  <si>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</si>
  <si>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</si>
  <si>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</si>
  <si>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</si>
  <si>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</si>
  <si>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</si>
  <si>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</si>
  <si>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</si>
  <si>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</si>
  <si>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</si>
  <si>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</si>
  <si>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</si>
  <si>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</si>
  <si>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</si>
  <si>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</si>
  <si>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</si>
  <si>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</si>
  <si>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</si>
  <si>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</si>
  <si>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</si>
  <si>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</si>
  <si>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</si>
  <si>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</si>
  <si>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</si>
  <si>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</si>
  <si>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</si>
  <si>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</si>
  <si>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</si>
  <si>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</si>
  <si>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</si>
  <si>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</si>
  <si>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</si>
  <si>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</si>
  <si>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</si>
  <si>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</si>
  <si>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</si>
  <si>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</si>
  <si>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</si>
  <si>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</si>
  <si>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</si>
  <si>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</si>
  <si>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</si>
  <si>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</si>
  <si>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</si>
  <si>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</si>
  <si>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</si>
  <si>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</si>
  <si>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</si>
  <si>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</si>
  <si>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</si>
  <si>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</si>
  <si>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</si>
  <si>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</si>
  <si>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</si>
  <si>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</si>
  <si>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</si>
  <si>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</si>
  <si>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</si>
  <si>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</si>
  <si>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</si>
  <si>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</si>
  <si>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</si>
  <si>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</si>
  <si>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</si>
  <si>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</si>
  <si>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</si>
  <si>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</si>
  <si>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</si>
  <si>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</si>
  <si>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</si>
  <si>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</si>
  <si>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</si>
  <si>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</si>
  <si>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</si>
  <si>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</si>
  <si>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</si>
  <si>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</si>
  <si>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</si>
  <si>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</si>
  <si>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</si>
  <si>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</si>
  <si>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</si>
  <si>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</si>
  <si>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</si>
  <si>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</si>
  <si>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</si>
  <si>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</si>
  <si>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</si>
  <si>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</si>
  <si>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</si>
  <si>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</si>
  <si>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</si>
  <si>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</si>
  <si>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</si>
  <si>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</si>
  <si>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</si>
  <si>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</si>
  <si>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</si>
  <si>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</si>
  <si>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</si>
  <si>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</si>
  <si>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</si>
  <si>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</si>
  <si>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</si>
  <si>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</si>
  <si>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</si>
  <si>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</si>
  <si>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</si>
  <si>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</si>
  <si>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</si>
  <si>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</si>
  <si>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</si>
  <si>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</si>
  <si>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</si>
  <si>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</si>
  <si>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</si>
  <si>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</si>
  <si>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</si>
  <si>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</si>
  <si>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</si>
  <si>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</si>
  <si>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</si>
  <si>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</si>
  <si>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</si>
  <si>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</si>
  <si>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</si>
  <si>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</si>
  <si>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</si>
  <si>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</si>
  <si>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</si>
  <si>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</si>
  <si>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</si>
  <si>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</si>
  <si>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</si>
  <si>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</si>
  <si>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</si>
  <si>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</si>
  <si>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</si>
  <si>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</si>
  <si>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</si>
  <si>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</si>
  <si>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</si>
  <si>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</si>
  <si>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</si>
  <si>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</si>
  <si>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</si>
  <si>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</si>
  <si>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</si>
  <si>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</si>
  <si>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</si>
  <si>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</si>
  <si>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</si>
  <si>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</si>
  <si>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</si>
  <si>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</si>
  <si>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</si>
  <si>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</si>
  <si>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</si>
  <si>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</si>
  <si>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</si>
  <si>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</si>
  <si>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</si>
  <si>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</si>
  <si>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</si>
  <si>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</si>
  <si>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</si>
  <si>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</si>
  <si>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</si>
  <si>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</si>
  <si>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</si>
  <si>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</si>
  <si>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</si>
  <si>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</si>
  <si>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</si>
  <si>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</si>
  <si>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</si>
  <si>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</si>
  <si>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</si>
  <si>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</si>
  <si>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</si>
  <si>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</si>
  <si>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</si>
  <si>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</si>
  <si>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</si>
  <si>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</si>
  <si>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</si>
  <si>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</si>
  <si>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</si>
  <si>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</si>
  <si>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</si>
  <si>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</si>
  <si>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</si>
  <si>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</si>
  <si>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</si>
  <si>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</si>
  <si>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</si>
  <si>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</si>
  <si>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</si>
  <si>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</si>
  <si>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</si>
  <si>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</si>
  <si>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</si>
  <si>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</si>
  <si>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</si>
  <si>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</si>
  <si>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</si>
  <si>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</si>
  <si>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</si>
  <si>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</si>
  <si>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</si>
  <si>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</si>
  <si>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</si>
  <si>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</si>
  <si>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</si>
  <si>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</si>
  <si>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</si>
  <si>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</si>
  <si>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</si>
  <si>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</si>
  <si>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</si>
  <si>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</si>
  <si>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</si>
  <si>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</si>
  <si>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</si>
  <si>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</si>
  <si>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</si>
  <si>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</si>
  <si>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</si>
  <si>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</si>
  <si>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</si>
  <si>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</si>
  <si>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</si>
  <si>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</si>
  <si>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</si>
  <si>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</si>
  <si>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</si>
  <si>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</si>
  <si>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</si>
  <si>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</si>
  <si>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</si>
  <si>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</si>
  <si>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</si>
  <si>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</si>
  <si>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</si>
  <si>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</si>
  <si>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</si>
  <si>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</si>
  <si>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</si>
  <si>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</si>
  <si>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</si>
  <si>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</si>
  <si>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</si>
  <si>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</si>
  <si>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</si>
  <si>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</si>
  <si>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</si>
  <si>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</si>
  <si>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</si>
  <si>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</si>
  <si>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</si>
  <si>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</si>
  <si>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</si>
  <si>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</si>
  <si>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</si>
  <si>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</si>
  <si>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</si>
  <si>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</si>
  <si>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</si>
  <si>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</si>
  <si>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</si>
  <si>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</si>
  <si>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</si>
  <si>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</si>
  <si>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</si>
  <si>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</si>
  <si>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</si>
  <si>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</si>
  <si>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</si>
  <si>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</si>
  <si>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</si>
  <si>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</si>
  <si>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</si>
  <si>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</si>
  <si>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</si>
  <si>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</si>
  <si>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</si>
  <si>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</si>
  <si>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</si>
  <si>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</si>
  <si>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</si>
  <si>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</si>
  <si>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</si>
  <si>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</si>
  <si>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</si>
  <si>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</si>
  <si>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</si>
  <si>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</si>
  <si>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</si>
  <si>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</si>
  <si>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</si>
  <si>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</si>
  <si>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</si>
  <si>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</si>
  <si>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</si>
  <si>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</si>
  <si>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</si>
  <si>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</si>
  <si>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</si>
  <si>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</si>
  <si>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</si>
  <si>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</si>
  <si>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</si>
  <si>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</si>
  <si>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</si>
  <si>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</si>
  <si>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</si>
  <si>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</si>
  <si>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</si>
  <si>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</si>
  <si>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</si>
  <si>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</si>
  <si>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</si>
  <si>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</si>
  <si>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</si>
  <si>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</si>
  <si>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</si>
  <si>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</si>
  <si>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</si>
  <si>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</si>
  <si>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</si>
  <si>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</si>
  <si>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</si>
  <si>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</si>
  <si>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</si>
  <si>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</si>
  <si>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</si>
  <si>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</si>
  <si>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</si>
  <si>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</si>
  <si>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</si>
  <si>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</si>
  <si>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</si>
  <si>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</si>
  <si>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</si>
  <si>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</si>
  <si>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</si>
  <si>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</si>
  <si>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</si>
  <si>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</si>
  <si>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</si>
  <si>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</si>
  <si>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</si>
  <si>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</si>
  <si>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</si>
  <si>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</si>
  <si>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</si>
  <si>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</si>
  <si>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</si>
  <si>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</si>
  <si>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</si>
  <si>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</si>
  <si>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</si>
  <si>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</si>
  <si>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</si>
  <si>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</si>
  <si>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</si>
  <si>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</si>
  <si>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</si>
  <si>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</si>
  <si>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</si>
  <si>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</si>
  <si>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</si>
  <si>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</si>
  <si>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</si>
  <si>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</si>
  <si>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</si>
  <si>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</si>
  <si>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</si>
  <si>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</si>
  <si>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</si>
  <si>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</si>
  <si>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</si>
  <si>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</si>
  <si>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</si>
  <si>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</si>
  <si>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</si>
  <si>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</si>
  <si>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</si>
  <si>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</si>
  <si>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</si>
  <si>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</si>
  <si>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</si>
  <si>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</si>
  <si>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</si>
  <si>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</si>
  <si>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</si>
  <si>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</si>
  <si>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</si>
  <si>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</si>
  <si>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</si>
  <si>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</si>
  <si>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</si>
  <si>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</si>
  <si>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</si>
  <si>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</si>
  <si>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</si>
  <si>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</si>
  <si>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</si>
  <si>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</si>
  <si>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</si>
  <si>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</si>
  <si>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</si>
  <si>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</si>
  <si>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</si>
  <si>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</si>
  <si>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</si>
  <si>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</si>
  <si>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</si>
  <si>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</si>
  <si>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</si>
  <si>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</si>
  <si>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</si>
  <si>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</si>
  <si>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</si>
  <si>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</si>
  <si>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</si>
  <si>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</si>
  <si>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</si>
  <si>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</si>
  <si>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</si>
  <si>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</si>
  <si>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</si>
  <si>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</si>
  <si>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</si>
  <si>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</si>
  <si>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</si>
  <si>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</si>
  <si>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</si>
  <si>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</si>
  <si>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</si>
  <si>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</si>
  <si>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</si>
  <si>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</si>
  <si>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</si>
  <si>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</si>
  <si>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</si>
  <si>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</si>
  <si>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</si>
  <si>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</si>
  <si>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</si>
  <si>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</si>
  <si>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</si>
  <si>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</si>
  <si>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</si>
  <si>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</si>
  <si>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</si>
  <si>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</si>
  <si>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</si>
  <si>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</si>
  <si>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</si>
  <si>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</si>
  <si>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</si>
  <si>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</si>
  <si>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</si>
  <si>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</si>
  <si>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</si>
  <si>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</si>
  <si>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</si>
  <si>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</si>
  <si>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</si>
  <si>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</si>
  <si>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</si>
  <si>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</si>
  <si>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</si>
  <si>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</si>
  <si>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</si>
  <si>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</si>
  <si>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</si>
  <si>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</si>
  <si>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</si>
  <si>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</si>
  <si>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</si>
  <si>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</si>
  <si>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</si>
  <si>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</si>
  <si>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</si>
  <si>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</si>
  <si>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</si>
  <si>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</si>
  <si>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</si>
  <si>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</si>
  <si>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</si>
  <si>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</si>
  <si>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</si>
  <si>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</si>
  <si>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</si>
  <si>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</si>
  <si>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</si>
  <si>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</si>
  <si>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</si>
  <si>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</si>
  <si>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</si>
  <si>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</si>
  <si>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</si>
  <si>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</si>
  <si>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</si>
  <si>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</si>
  <si>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</si>
  <si>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</si>
  <si>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</si>
  <si>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</si>
  <si>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</si>
  <si>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</si>
  <si>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</si>
  <si>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</si>
  <si>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</si>
  <si>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</si>
  <si>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</si>
  <si>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</si>
  <si>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</si>
  <si>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</si>
  <si>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</si>
  <si>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</si>
  <si>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</si>
  <si>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</si>
  <si>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</si>
  <si>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</si>
  <si>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</si>
  <si>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</si>
  <si>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</si>
  <si>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</si>
  <si>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</si>
  <si>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</si>
  <si>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</si>
  <si>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</si>
  <si>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</si>
  <si>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</si>
  <si>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</si>
  <si>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</si>
  <si>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</si>
  <si>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</si>
  <si>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</si>
  <si>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</si>
  <si>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</si>
  <si>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</si>
  <si>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</si>
  <si>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</si>
  <si>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</si>
  <si>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</si>
  <si>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</si>
  <si>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</si>
  <si>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</si>
  <si>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</si>
  <si>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</si>
  <si>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</si>
  <si>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</si>
  <si>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</si>
  <si>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</si>
  <si>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</si>
  <si>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</si>
  <si>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</si>
  <si>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</si>
  <si>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</si>
  <si>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</si>
  <si>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</si>
  <si>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</si>
  <si>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</si>
  <si>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</si>
  <si>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</si>
  <si>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</si>
  <si>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</si>
  <si>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</si>
  <si>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</si>
  <si>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</si>
  <si>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</si>
  <si>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</si>
  <si>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</si>
  <si>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</si>
  <si>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</si>
  <si>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</si>
  <si>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</si>
  <si>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</si>
  <si>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</si>
  <si>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</si>
  <si>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</si>
  <si>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</si>
  <si>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</si>
  <si>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</si>
  <si>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</si>
  <si>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</si>
  <si>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</si>
  <si>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</si>
  <si>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</si>
  <si>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</si>
  <si>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</si>
  <si>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</si>
  <si>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</si>
  <si>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</si>
  <si>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</si>
  <si>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</si>
  <si>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</si>
  <si>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</si>
  <si>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</si>
  <si>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</si>
  <si>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</si>
  <si>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</si>
  <si>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</si>
  <si>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</si>
  <si>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</si>
  <si>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</si>
  <si>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</si>
  <si>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</si>
  <si>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</si>
  <si>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</si>
  <si>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</si>
  <si>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</si>
  <si>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</si>
  <si>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</si>
  <si>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</si>
  <si>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</si>
  <si>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</si>
  <si>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</si>
  <si>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</si>
  <si>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</si>
  <si>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</si>
  <si>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</si>
  <si>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</si>
  <si>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</si>
  <si>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</si>
  <si>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</si>
  <si>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</si>
  <si>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</si>
  <si>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</si>
  <si>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</si>
  <si>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</si>
  <si>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</si>
  <si>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</si>
  <si>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</si>
  <si>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</si>
  <si>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</si>
  <si>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</si>
  <si>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</si>
  <si>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</si>
  <si>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</si>
  <si>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</si>
  <si>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</si>
  <si>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</si>
  <si>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</si>
  <si>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</si>
  <si>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</si>
  <si>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</si>
  <si>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</si>
  <si>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</si>
  <si>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</si>
  <si>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</si>
  <si>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</si>
  <si>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</si>
  <si>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</si>
  <si>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</si>
  <si>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</si>
  <si>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</si>
  <si>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</si>
  <si>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</si>
  <si>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</si>
  <si>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</si>
  <si>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</si>
  <si>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</si>
  <si>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</si>
  <si>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</si>
  <si>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</si>
  <si>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</si>
  <si>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</si>
  <si>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</si>
  <si>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</si>
  <si>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</si>
  <si>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</si>
  <si>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</si>
  <si>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</si>
  <si>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</si>
  <si>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</si>
  <si>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</si>
  <si>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</si>
  <si>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</si>
  <si>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</si>
  <si>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</si>
  <si>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</si>
  <si>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</si>
  <si>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</si>
  <si>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</si>
  <si>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</si>
  <si>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</si>
  <si>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</si>
  <si>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</si>
  <si>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</si>
  <si>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</si>
  <si>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</si>
  <si>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</si>
  <si>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</si>
  <si>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</si>
  <si>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</si>
  <si>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</si>
  <si>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</si>
  <si>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</si>
  <si>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</si>
  <si>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</si>
  <si>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</si>
  <si>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</si>
  <si>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</si>
  <si>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</si>
  <si>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</si>
  <si>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</si>
  <si>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</si>
  <si>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</si>
  <si>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</si>
  <si>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</si>
  <si>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</si>
  <si>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</si>
  <si>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</si>
  <si>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</si>
  <si>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</si>
  <si>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</si>
  <si>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</si>
  <si>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</si>
  <si>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</si>
  <si>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</si>
  <si>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</si>
  <si>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</si>
  <si>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</si>
  <si>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</si>
  <si>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</si>
  <si>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</si>
  <si>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</si>
  <si>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</si>
  <si>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</si>
  <si>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</si>
  <si>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</si>
  <si>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</si>
  <si>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</si>
  <si>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</si>
  <si>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</si>
  <si>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</si>
  <si>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</si>
  <si>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</si>
  <si>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</si>
  <si>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</si>
  <si>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</si>
  <si>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</si>
  <si>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</si>
  <si>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</si>
  <si>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</si>
  <si>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</si>
  <si>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</si>
  <si>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</si>
  <si>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</si>
  <si>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</si>
  <si>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</si>
  <si>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</si>
  <si>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</si>
  <si>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</si>
  <si>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</si>
  <si>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</si>
  <si>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</si>
  <si>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</si>
  <si>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</si>
  <si>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</si>
  <si>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</si>
  <si>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</si>
  <si>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</si>
  <si>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</si>
  <si>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</si>
  <si>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</si>
  <si>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</si>
  <si>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</si>
  <si>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</si>
  <si>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</si>
  <si>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</si>
  <si>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</si>
  <si>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</si>
  <si>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</si>
  <si>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</si>
  <si>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</si>
  <si>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</si>
  <si>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</si>
  <si>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</si>
  <si>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</si>
  <si>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</si>
  <si>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</si>
  <si>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</si>
  <si>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</si>
  <si>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</si>
  <si>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</si>
  <si>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</si>
  <si>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</si>
  <si>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</si>
  <si>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</si>
  <si>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</si>
  <si>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</si>
  <si>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</si>
  <si>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</si>
  <si>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</si>
  <si>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</si>
  <si>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</si>
  <si>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</si>
  <si>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</si>
  <si>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</si>
  <si>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</si>
  <si>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</si>
  <si>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</si>
  <si>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</si>
  <si>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</si>
  <si>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</si>
  <si>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</si>
  <si>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</si>
  <si>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</si>
  <si>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</si>
  <si>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</si>
  <si>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</si>
  <si>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</si>
  <si>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</si>
  <si>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</si>
  <si>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</si>
  <si>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</si>
  <si>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</si>
  <si>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</si>
  <si>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</si>
  <si>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</si>
  <si>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</si>
  <si>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</si>
  <si>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</si>
  <si>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</si>
  <si>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</si>
  <si>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</si>
  <si>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</si>
  <si>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</si>
  <si>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</si>
  <si>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</si>
  <si>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</si>
  <si>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</si>
  <si>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</si>
  <si>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</si>
  <si>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</si>
  <si>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</si>
  <si>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</si>
  <si>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</si>
  <si>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</si>
  <si>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</si>
  <si>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</si>
  <si>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</si>
  <si>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</si>
  <si>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</si>
  <si>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</si>
  <si>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</si>
  <si>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</si>
  <si>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</si>
  <si>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</si>
  <si>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</si>
  <si>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</si>
  <si>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</si>
  <si>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</si>
  <si>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</si>
  <si>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</si>
  <si>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</si>
  <si>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</si>
  <si>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</si>
  <si>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</si>
  <si>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</si>
  <si>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</si>
  <si>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</si>
  <si>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</si>
  <si>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</si>
  <si>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</si>
  <si>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</si>
  <si>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</si>
  <si>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</si>
  <si>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</si>
  <si>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</si>
  <si>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</si>
  <si>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</si>
  <si>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</si>
  <si>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</si>
  <si>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</si>
  <si>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</si>
  <si>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</si>
  <si>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</si>
  <si>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</si>
  <si>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</si>
  <si>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</si>
  <si>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</si>
  <si>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</si>
  <si>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</si>
  <si>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</si>
  <si>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</si>
  <si>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</si>
  <si>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</si>
  <si>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</si>
  <si>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</si>
  <si>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</si>
  <si>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</si>
  <si>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</si>
  <si>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</si>
  <si>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</si>
  <si>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</si>
  <si>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</si>
  <si>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</si>
  <si>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</si>
  <si>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</si>
  <si>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</si>
  <si>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</si>
  <si>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</si>
  <si>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</si>
  <si>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</si>
  <si>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</si>
  <si>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</si>
  <si>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</si>
  <si>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</si>
  <si>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</si>
  <si>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</si>
  <si>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</si>
  <si>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</si>
  <si>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</si>
  <si>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</si>
  <si>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</si>
  <si>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</si>
  <si>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</si>
  <si>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</si>
  <si>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</si>
  <si>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</si>
  <si>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</si>
  <si>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</si>
  <si>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</si>
  <si>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</si>
  <si>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</si>
  <si>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</si>
  <si>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</si>
  <si>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</si>
  <si>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</si>
  <si>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</si>
  <si>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</si>
  <si>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</si>
  <si>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</si>
  <si>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</si>
  <si>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</si>
  <si>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</si>
  <si>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</si>
  <si>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</si>
  <si>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</si>
  <si>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</si>
  <si>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</si>
  <si>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</si>
  <si>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</si>
  <si>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</si>
  <si>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</si>
  <si>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</si>
  <si>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</si>
  <si>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</si>
  <si>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</si>
  <si>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</si>
  <si>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</si>
  <si>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</si>
  <si>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</si>
  <si>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</si>
  <si>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</si>
  <si>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</si>
  <si>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</si>
  <si>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</si>
  <si>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</si>
  <si>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</si>
  <si>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</si>
  <si>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</si>
  <si>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</si>
  <si>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</si>
  <si>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</si>
  <si>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</si>
  <si>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</si>
  <si>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</si>
  <si>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</si>
  <si>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</si>
  <si>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</si>
  <si>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</si>
  <si>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</si>
  <si>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</si>
  <si>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</si>
  <si>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</si>
  <si>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</si>
  <si>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</si>
  <si>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</si>
  <si>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</si>
  <si>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</si>
  <si>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</si>
  <si>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</si>
  <si>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</si>
  <si>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</si>
  <si>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</si>
  <si>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</si>
  <si>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</si>
  <si>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</si>
  <si>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</si>
  <si>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</si>
  <si>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</si>
  <si>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</si>
  <si>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</si>
  <si>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</si>
  <si>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</si>
  <si>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</si>
  <si>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</si>
  <si>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</si>
  <si>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</si>
  <si>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</si>
  <si>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</si>
  <si>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</si>
  <si>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</si>
  <si>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</si>
  <si>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</si>
  <si>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</si>
  <si>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</si>
  <si>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</si>
  <si>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</si>
  <si>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</si>
  <si>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</si>
  <si>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</si>
  <si>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</si>
  <si>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</si>
  <si>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</si>
  <si>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</si>
  <si>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</si>
  <si>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</si>
  <si>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</si>
  <si>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</si>
  <si>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</si>
  <si>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</si>
  <si>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</si>
  <si>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</si>
  <si>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</si>
  <si>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</si>
  <si>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</si>
  <si>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</si>
  <si>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</si>
  <si>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</si>
  <si>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</si>
  <si>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</si>
  <si>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</si>
  <si>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</si>
  <si>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</si>
  <si>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</si>
  <si>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</si>
  <si>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</si>
  <si>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</si>
  <si>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</si>
  <si>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</si>
  <si>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</si>
  <si>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</si>
  <si>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</si>
  <si>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</si>
  <si>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</si>
  <si>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</si>
  <si>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</si>
  <si>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</si>
  <si>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</si>
  <si>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</si>
  <si>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</si>
  <si>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</si>
  <si>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</si>
  <si>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</si>
  <si>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</si>
  <si>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</si>
  <si>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</si>
  <si>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</si>
  <si>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</si>
  <si>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</si>
  <si>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</si>
  <si>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</si>
  <si>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</si>
  <si>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</si>
  <si>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</si>
  <si>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</si>
  <si>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</si>
  <si>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</si>
  <si>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</si>
  <si>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</si>
  <si>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</si>
  <si>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</si>
  <si>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</si>
  <si>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</si>
  <si>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</si>
  <si>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</si>
  <si>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</si>
  <si>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</si>
  <si>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</si>
  <si>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</si>
  <si>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</si>
  <si>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</si>
  <si>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</si>
  <si>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</si>
  <si>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</si>
  <si>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</si>
  <si>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</si>
  <si>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</si>
  <si>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</si>
  <si>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</si>
  <si>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</si>
  <si>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</si>
  <si>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</si>
  <si>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</si>
  <si>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</si>
  <si>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</si>
  <si>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</si>
  <si>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</si>
  <si>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</si>
  <si>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</si>
  <si>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</si>
  <si>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</si>
  <si>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</si>
  <si>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</si>
  <si>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</si>
  <si>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</si>
  <si>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</si>
  <si>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</si>
  <si>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</si>
  <si>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</si>
  <si>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</si>
  <si>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</si>
  <si>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</si>
  <si>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</si>
  <si>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</si>
  <si>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</si>
  <si>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</si>
  <si>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</si>
  <si>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</si>
  <si>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</si>
  <si>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</si>
  <si>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</si>
  <si>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</si>
  <si>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</si>
  <si>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</si>
  <si>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</si>
  <si>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</si>
  <si>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</si>
  <si>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</si>
  <si>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</si>
  <si>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</si>
  <si>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</si>
  <si>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</si>
  <si>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</si>
  <si>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</si>
  <si>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</si>
  <si>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</si>
  <si>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</si>
  <si>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</si>
  <si>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</si>
  <si>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</si>
  <si>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</si>
  <si>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</si>
  <si>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</si>
  <si>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</si>
  <si>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</si>
  <si>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</si>
  <si>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</si>
  <si>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</si>
  <si>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</si>
  <si>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</si>
  <si>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</si>
  <si>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</si>
  <si>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</si>
  <si>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</si>
  <si>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</si>
  <si>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</si>
  <si>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</si>
  <si>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</si>
  <si>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</si>
  <si>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</si>
  <si>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</si>
  <si>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</si>
  <si>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</si>
  <si>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</si>
  <si>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</si>
  <si>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</si>
  <si>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</si>
  <si>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</si>
  <si>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</si>
  <si>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</si>
  <si>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</si>
  <si>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</si>
  <si>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</si>
  <si>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</si>
  <si>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</si>
  <si>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</si>
  <si>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</si>
  <si>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</si>
  <si>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</si>
  <si>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</si>
  <si>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</si>
  <si>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</si>
  <si>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</si>
  <si>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</si>
  <si>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</si>
  <si>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</si>
  <si>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</si>
  <si>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</si>
  <si>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</si>
  <si>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</si>
  <si>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</si>
  <si>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</si>
  <si>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</si>
  <si>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</si>
  <si>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</si>
  <si>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</si>
  <si>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</si>
  <si>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</si>
  <si>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</si>
  <si>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</si>
  <si>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</si>
  <si>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</si>
  <si>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</si>
  <si>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</si>
  <si>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</si>
  <si>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</si>
  <si>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</si>
  <si>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</si>
  <si>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</si>
  <si>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</si>
  <si>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</si>
  <si>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</si>
  <si>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</si>
  <si>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</si>
  <si>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</si>
  <si>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</si>
  <si>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</si>
  <si>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</si>
  <si>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</si>
  <si>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</si>
  <si>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</si>
  <si>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</si>
  <si>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</si>
  <si>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</si>
  <si>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</si>
  <si>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</si>
  <si>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</si>
  <si>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</si>
  <si>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</si>
  <si>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</si>
  <si>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</si>
  <si>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</si>
  <si>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</si>
  <si>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</si>
  <si>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</si>
  <si>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</si>
  <si>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</si>
  <si>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</si>
  <si>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</si>
  <si>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</si>
  <si>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</si>
  <si>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</si>
  <si>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</si>
  <si>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</si>
  <si>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</si>
  <si>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</si>
  <si>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</si>
  <si>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</si>
  <si>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</si>
  <si>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</si>
  <si>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</si>
  <si>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</si>
  <si>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</si>
  <si>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</si>
  <si>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</si>
  <si>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</si>
  <si>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</si>
  <si>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</si>
  <si>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</si>
  <si>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</si>
  <si>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</si>
  <si>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</si>
  <si>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</si>
  <si>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</si>
  <si>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</si>
  <si>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</si>
  <si>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</si>
  <si>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</si>
  <si>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</si>
  <si>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</si>
  <si>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</si>
  <si>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</si>
  <si>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</si>
  <si>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</si>
  <si>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</si>
  <si>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</si>
  <si>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</si>
  <si>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</si>
  <si>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</si>
  <si>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</si>
  <si>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</si>
  <si>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</si>
  <si>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</si>
  <si>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</si>
  <si>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</si>
  <si>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</si>
  <si>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</si>
  <si>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</si>
  <si>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</si>
  <si>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</si>
  <si>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</si>
  <si>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</si>
  <si>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</si>
  <si>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</si>
  <si>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</si>
  <si>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</si>
  <si>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</si>
  <si>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</si>
  <si>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</si>
  <si>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</si>
  <si>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</si>
  <si>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</si>
  <si>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</si>
  <si>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</si>
  <si>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</si>
  <si>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</si>
  <si>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</si>
  <si>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</si>
  <si>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</si>
  <si>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</si>
  <si>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</si>
  <si>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</si>
  <si>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</si>
  <si>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</si>
  <si>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</si>
  <si>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</si>
  <si>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</si>
  <si>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</si>
  <si>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</si>
  <si>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</si>
  <si>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</si>
  <si>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</si>
  <si>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</si>
  <si>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</si>
  <si>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</si>
  <si>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</si>
  <si>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</si>
  <si>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</si>
  <si>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</si>
  <si>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</si>
  <si>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</si>
  <si>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</si>
  <si>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</si>
  <si>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</si>
  <si>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</si>
  <si>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</si>
  <si>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</si>
  <si>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</si>
  <si>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</si>
  <si>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</si>
  <si>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</si>
  <si>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</si>
  <si>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</si>
  <si>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</si>
  <si>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</si>
  <si>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</si>
  <si>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</si>
  <si>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</si>
  <si>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</si>
  <si>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</si>
  <si>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</si>
  <si>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</si>
  <si>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</si>
  <si>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</si>
  <si>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</si>
  <si>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</si>
  <si>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</si>
  <si>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</si>
  <si>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</si>
  <si>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</si>
  <si>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</si>
  <si>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</si>
  <si>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</si>
  <si>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</si>
  <si>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</si>
  <si>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</si>
  <si>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</si>
  <si>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</si>
  <si>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</si>
  <si>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</si>
  <si>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</si>
  <si>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</si>
  <si>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</si>
  <si>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</si>
  <si>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</si>
  <si>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</si>
  <si>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</si>
  <si>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</si>
  <si>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</si>
  <si>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</si>
  <si>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</si>
  <si>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</si>
  <si>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</si>
  <si>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</si>
  <si>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</si>
  <si>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</si>
  <si>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</si>
  <si>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</si>
  <si>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</si>
  <si>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</si>
  <si>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</si>
  <si>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</si>
  <si>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</si>
  <si>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</si>
  <si>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</si>
  <si>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</si>
  <si>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</si>
  <si>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</si>
  <si>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</si>
  <si>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</si>
  <si>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</si>
  <si>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</si>
  <si>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</si>
  <si>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</si>
  <si>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</si>
  <si>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</si>
  <si>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</si>
  <si>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</si>
  <si>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</si>
  <si>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</si>
  <si>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</si>
  <si>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</si>
  <si>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</si>
  <si>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</si>
  <si>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</si>
  <si>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</si>
  <si>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</si>
  <si>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</si>
  <si>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</si>
  <si>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</si>
  <si>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</si>
  <si>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</si>
  <si>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</si>
  <si>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</si>
  <si>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</si>
  <si>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</si>
  <si>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</si>
  <si>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</si>
  <si>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</si>
  <si>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</si>
  <si>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</si>
  <si>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</si>
  <si>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</si>
  <si>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</si>
  <si>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</si>
  <si>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</si>
  <si>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</si>
  <si>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</si>
  <si>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</si>
  <si>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</si>
  <si>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</si>
  <si>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</si>
  <si>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</si>
  <si>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</si>
  <si>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</si>
  <si>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</si>
  <si>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</si>
  <si>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</si>
  <si>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</si>
  <si>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</si>
  <si>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</si>
  <si>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</si>
  <si>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</si>
  <si>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</si>
  <si>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</si>
  <si>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</si>
  <si>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</si>
  <si>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</si>
  <si>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</si>
  <si>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</si>
  <si>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</si>
  <si>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</si>
  <si>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</si>
  <si>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</si>
  <si>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</si>
  <si>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</si>
  <si>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</si>
  <si>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</si>
  <si>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</si>
  <si>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</si>
  <si>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</si>
  <si>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</si>
  <si>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</si>
  <si>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</si>
  <si>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</si>
  <si>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</si>
  <si>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</si>
  <si>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</si>
  <si>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</si>
  <si>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</si>
  <si>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</si>
  <si>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</si>
  <si>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</si>
  <si>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</si>
  <si>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</si>
  <si>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</si>
  <si>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</si>
  <si>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</si>
  <si>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</si>
  <si>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</si>
  <si>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</si>
  <si>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</si>
  <si>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</si>
  <si>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</si>
  <si>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</si>
  <si>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</si>
  <si>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</si>
  <si>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</si>
  <si>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</si>
  <si>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</si>
  <si>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</si>
  <si>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</si>
  <si>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</si>
  <si>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</si>
  <si>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</si>
  <si>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</si>
  <si>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</si>
  <si>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</si>
  <si>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</si>
  <si>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</si>
  <si>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</si>
  <si>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</si>
  <si>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</si>
  <si>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</si>
  <si>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</si>
  <si>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</si>
  <si>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</si>
  <si>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</si>
  <si>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</si>
  <si>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</si>
  <si>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</si>
  <si>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</si>
  <si>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</si>
  <si>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</si>
  <si>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</si>
  <si>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</si>
  <si>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</si>
  <si>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</si>
  <si>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</si>
  <si>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</si>
  <si>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</si>
  <si>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</si>
  <si>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</si>
  <si>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</si>
  <si>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</si>
  <si>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</si>
  <si>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</si>
  <si>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</si>
  <si>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</si>
  <si>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</si>
  <si>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</si>
  <si>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</si>
  <si>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</si>
  <si>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</si>
  <si>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</si>
  <si>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</si>
  <si>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</si>
  <si>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</si>
  <si>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</si>
  <si>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</si>
  <si>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</si>
  <si>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</si>
  <si>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</si>
  <si>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</si>
  <si>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</si>
  <si>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</si>
  <si>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</si>
  <si>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</si>
  <si>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</si>
  <si>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</si>
  <si>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</si>
  <si>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</si>
  <si>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</si>
  <si>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</si>
  <si>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</si>
  <si>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</si>
  <si>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</si>
  <si>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</si>
  <si>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</si>
  <si>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</si>
  <si>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</si>
  <si>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</si>
  <si>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</si>
  <si>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</si>
  <si>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</si>
  <si>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</si>
  <si>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</si>
  <si>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</si>
  <si>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</si>
  <si>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</si>
  <si>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</si>
  <si>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</si>
  <si>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</si>
  <si>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</si>
  <si>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</si>
  <si>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</si>
  <si>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</si>
  <si>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</si>
  <si>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</si>
  <si>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</si>
  <si>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</si>
  <si>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</si>
  <si>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</si>
  <si>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</si>
  <si>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</si>
  <si>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</si>
  <si>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</si>
  <si>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</si>
  <si>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</si>
  <si>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</si>
  <si>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</si>
  <si>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</si>
  <si>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</si>
  <si>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</si>
  <si>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</si>
  <si>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</si>
  <si>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</si>
  <si>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</si>
  <si>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</si>
  <si>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</si>
  <si>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</si>
  <si>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</si>
  <si>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</si>
  <si>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</si>
  <si>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</si>
  <si>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</si>
  <si>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</si>
  <si>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</si>
  <si>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</si>
  <si>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</si>
  <si>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</si>
  <si>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</si>
  <si>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</si>
  <si>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</si>
  <si>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</si>
  <si>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</si>
  <si>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</si>
  <si>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</si>
  <si>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</si>
  <si>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</si>
  <si>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</si>
  <si>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</si>
  <si>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</si>
  <si>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</si>
  <si>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</si>
  <si>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</si>
  <si>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</si>
  <si>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</si>
  <si>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</si>
  <si>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</si>
  <si>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</si>
  <si>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</si>
  <si>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</si>
  <si>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</si>
  <si>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</si>
  <si>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</si>
  <si>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</si>
  <si>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</si>
  <si>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</si>
  <si>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</si>
  <si>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</si>
  <si>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</si>
  <si>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</si>
  <si>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</si>
  <si>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</si>
  <si>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</si>
  <si>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</si>
  <si>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</si>
  <si>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</si>
  <si>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</si>
  <si>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</si>
  <si>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</si>
  <si>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</si>
  <si>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</si>
  <si>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</si>
  <si>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</si>
  <si>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</si>
  <si>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</si>
  <si>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</si>
  <si>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</si>
  <si>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</si>
  <si>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</si>
  <si>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</si>
  <si>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</si>
  <si>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</si>
  <si>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</si>
  <si>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</si>
  <si>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</si>
  <si>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</si>
  <si>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</si>
  <si>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</si>
  <si>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</si>
  <si>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</si>
  <si>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</si>
  <si>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</si>
  <si>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</si>
  <si>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</si>
  <si>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</si>
  <si>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</si>
  <si>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</si>
  <si>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</si>
  <si>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</si>
  <si>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</si>
  <si>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</si>
  <si>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</si>
  <si>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</si>
  <si>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</si>
  <si>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</si>
  <si>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</si>
  <si>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</si>
  <si>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</si>
  <si>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</si>
  <si>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</si>
  <si>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</si>
  <si>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</si>
  <si>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</si>
  <si>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</si>
  <si>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</si>
  <si>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</si>
  <si>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</si>
  <si>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</si>
  <si>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</si>
  <si>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</si>
  <si>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</si>
  <si>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</si>
  <si>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</si>
  <si>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</si>
  <si>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</si>
  <si>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</si>
  <si>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</si>
  <si>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</si>
  <si>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</si>
  <si>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</si>
  <si>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</si>
  <si>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</si>
  <si>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</si>
  <si>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</si>
  <si>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</si>
  <si>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</si>
  <si>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</si>
  <si>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</si>
  <si>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</si>
  <si>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</si>
  <si>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</si>
  <si>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</si>
  <si>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</si>
  <si>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</si>
  <si>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</si>
  <si>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</si>
  <si>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</si>
  <si>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</si>
  <si>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</si>
  <si>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</si>
  <si>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</si>
  <si>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</si>
  <si>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</si>
  <si>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</si>
  <si>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</si>
  <si>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</si>
  <si>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</si>
  <si>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</si>
  <si>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</si>
  <si>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</si>
  <si>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</si>
  <si>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</si>
  <si>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</si>
  <si>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</si>
  <si>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</si>
  <si>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</si>
  <si>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</si>
  <si>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</si>
  <si>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</si>
  <si>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</si>
  <si>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</si>
  <si>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</si>
  <si>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</si>
  <si>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</si>
  <si>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</si>
  <si>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</si>
  <si>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</si>
  <si>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</si>
  <si>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</si>
  <si>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</si>
  <si>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</si>
  <si>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</si>
  <si>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</si>
  <si>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</si>
  <si>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</si>
  <si>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</si>
  <si>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</si>
  <si>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</si>
  <si>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</si>
  <si>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</si>
  <si>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</si>
  <si>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</si>
  <si>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</si>
  <si>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</si>
  <si>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</si>
  <si>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</si>
  <si>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</si>
  <si>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</si>
  <si>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</si>
  <si>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</si>
  <si>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</si>
  <si>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</si>
  <si>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</si>
  <si>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</si>
  <si>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</si>
  <si>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</si>
  <si>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</si>
  <si>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</si>
  <si>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</si>
  <si>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</si>
  <si>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</si>
  <si>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</si>
  <si>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</si>
  <si>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</si>
  <si>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</si>
  <si>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</si>
  <si>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</si>
  <si>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</si>
  <si>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</si>
  <si>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</si>
  <si>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</si>
  <si>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</si>
  <si>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</si>
  <si>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</si>
  <si>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</si>
  <si>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</si>
  <si>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</si>
  <si>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</si>
  <si>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</si>
  <si>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</si>
  <si>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</si>
  <si>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</si>
  <si>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</si>
  <si>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</si>
  <si>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</si>
  <si>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</si>
  <si>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</si>
  <si>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</si>
  <si>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</si>
  <si>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</si>
  <si>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</si>
  <si>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</si>
  <si>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</si>
  <si>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</si>
  <si>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</si>
  <si>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</si>
  <si>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</si>
  <si>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</si>
  <si>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</si>
  <si>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</si>
  <si>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</si>
  <si>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</si>
  <si>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</si>
  <si>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</si>
  <si>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</si>
  <si>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</si>
  <si>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</si>
  <si>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</si>
  <si>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</si>
  <si>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</si>
  <si>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</si>
  <si>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</si>
  <si>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</si>
  <si>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</si>
  <si>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</si>
  <si>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</si>
  <si>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</si>
  <si>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</si>
  <si>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</si>
  <si>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</si>
  <si>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</si>
  <si>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</si>
  <si>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</si>
  <si>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</si>
  <si>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</si>
  <si>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</si>
  <si>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</si>
  <si>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</si>
  <si>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</si>
  <si>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</si>
  <si>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</si>
  <si>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</si>
  <si>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</si>
  <si>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</si>
  <si>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</si>
  <si>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</si>
  <si>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</si>
  <si>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</si>
  <si>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</si>
  <si>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</si>
  <si>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</si>
  <si>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</si>
  <si>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</si>
  <si>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</si>
  <si>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</si>
  <si>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</si>
  <si>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</si>
  <si>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</si>
  <si>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</si>
  <si>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</si>
  <si>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</si>
  <si>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</si>
  <si>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</si>
  <si>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</si>
  <si>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</si>
  <si>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</si>
  <si>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</si>
  <si>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</si>
  <si>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</si>
  <si>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</si>
  <si>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</si>
  <si>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</si>
  <si>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</si>
  <si>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</si>
  <si>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</si>
  <si>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</si>
  <si>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</si>
  <si>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</si>
  <si>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</si>
  <si>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</si>
  <si>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</si>
  <si>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</si>
  <si>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</si>
  <si>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</si>
  <si>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</si>
  <si>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</si>
  <si>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</si>
  <si>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</si>
  <si>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</si>
  <si>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</si>
  <si>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</si>
  <si>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</si>
  <si>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</si>
  <si>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</si>
  <si>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</si>
  <si>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</si>
  <si>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</si>
  <si>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</si>
  <si>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</si>
  <si>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</si>
  <si>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</si>
  <si>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</si>
  <si>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</si>
  <si>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</si>
  <si>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</si>
  <si>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</si>
  <si>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</si>
  <si>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</si>
  <si>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</si>
  <si>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</si>
  <si>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</si>
  <si>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</si>
  <si>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</si>
  <si>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</si>
  <si>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</si>
  <si>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</si>
  <si>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</si>
  <si>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</si>
  <si>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</si>
  <si>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</si>
  <si>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</si>
  <si>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</si>
  <si>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</si>
  <si>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</si>
  <si>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</si>
  <si>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</si>
  <si>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</si>
  <si>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</si>
  <si>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</si>
  <si>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</si>
  <si>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</si>
  <si>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</si>
  <si>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</si>
  <si>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</si>
  <si>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</si>
  <si>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</si>
  <si>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</si>
  <si>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</si>
  <si>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</si>
  <si>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</si>
  <si>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</si>
  <si>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</si>
  <si>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</si>
  <si>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</si>
  <si>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</si>
  <si>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</si>
  <si>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</si>
  <si>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</si>
  <si>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</si>
  <si>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</si>
  <si>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</si>
  <si>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</si>
  <si>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</si>
  <si>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</si>
  <si>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</si>
  <si>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</si>
  <si>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</si>
  <si>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</si>
  <si>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</si>
  <si>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</si>
  <si>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</si>
  <si>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</si>
  <si>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</si>
  <si>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</si>
  <si>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</si>
  <si>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</si>
  <si>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</si>
  <si>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</si>
  <si>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</si>
  <si>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</si>
  <si>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</si>
  <si>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</si>
  <si>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</si>
  <si>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</si>
  <si>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</si>
  <si>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</si>
  <si>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</si>
  <si>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</si>
  <si>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</si>
  <si>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</si>
  <si>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</si>
  <si>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</si>
  <si>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</si>
  <si>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</si>
  <si>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</si>
  <si>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</si>
  <si>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</si>
  <si>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</si>
  <si>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</si>
  <si>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</si>
  <si>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</si>
  <si>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</si>
  <si>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</si>
  <si>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</si>
  <si>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</si>
  <si>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</si>
  <si>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</si>
  <si>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</si>
  <si>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</si>
  <si>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</si>
  <si>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</si>
  <si>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</si>
  <si>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</si>
  <si>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</si>
  <si>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</si>
  <si>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</si>
  <si>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</si>
  <si>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</si>
  <si>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</si>
  <si>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</si>
  <si>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</si>
  <si>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</si>
  <si>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</si>
  <si>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</si>
  <si>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</si>
  <si>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</si>
  <si>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</si>
  <si>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</si>
  <si>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</si>
  <si>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</si>
  <si>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</si>
  <si>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</si>
  <si>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</si>
  <si>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</si>
  <si>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</si>
  <si>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</si>
  <si>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</si>
  <si>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</si>
  <si>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</si>
  <si>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</si>
  <si>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</si>
  <si>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</si>
  <si>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</si>
  <si>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</si>
  <si>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</si>
  <si>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</si>
  <si>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</si>
  <si>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</si>
  <si>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</si>
  <si>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</si>
  <si>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</si>
  <si>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</si>
  <si>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</si>
  <si>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</si>
  <si>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</si>
  <si>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</si>
  <si>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</si>
  <si>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</si>
  <si>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</si>
  <si>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</si>
  <si>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</si>
  <si>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</si>
  <si>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</si>
  <si>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</si>
  <si>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</si>
  <si>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</si>
  <si>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</si>
  <si>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</si>
  <si>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</si>
  <si>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</si>
  <si>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</si>
  <si>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</si>
  <si>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</si>
  <si>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</si>
  <si>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</si>
  <si>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</si>
  <si>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</si>
  <si>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</si>
  <si>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</si>
  <si>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</si>
  <si>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</si>
  <si>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</si>
  <si>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</si>
  <si>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</si>
  <si>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</si>
  <si>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</si>
  <si>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</si>
  <si>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</si>
  <si>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</si>
  <si>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</si>
  <si>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</si>
  <si>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</si>
  <si>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</si>
  <si>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</si>
  <si>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</si>
  <si>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</si>
  <si>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</si>
  <si>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</si>
  <si>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</si>
  <si>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</si>
  <si>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</si>
  <si>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</si>
  <si>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</si>
  <si>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</si>
  <si>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</si>
  <si>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</si>
  <si>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</si>
  <si>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</si>
  <si>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</si>
  <si>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</si>
  <si>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</si>
  <si>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</si>
  <si>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</si>
  <si>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</si>
  <si>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</si>
  <si>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</si>
  <si>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</si>
  <si>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</si>
  <si>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</si>
  <si>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</si>
  <si>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</si>
  <si>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</si>
  <si>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</si>
  <si>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</si>
  <si>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</si>
  <si>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</si>
  <si>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</si>
  <si>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</si>
  <si>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</si>
  <si>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</si>
  <si>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</si>
  <si>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</si>
  <si>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</si>
  <si>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</si>
  <si>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</si>
  <si>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</si>
  <si>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</si>
  <si>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</si>
  <si>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</si>
  <si>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</si>
  <si>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</si>
  <si>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</si>
  <si>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</si>
  <si>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</si>
  <si>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</si>
  <si>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</si>
  <si>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</si>
  <si>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</si>
  <si>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</si>
  <si>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</si>
  <si>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</si>
  <si>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</si>
  <si>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</si>
  <si>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</si>
  <si>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</si>
  <si>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</si>
  <si>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</si>
  <si>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</si>
  <si>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</si>
  <si>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</si>
  <si>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</si>
  <si>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</si>
  <si>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</si>
  <si>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</si>
  <si>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</si>
  <si>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</si>
  <si>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</si>
  <si>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</si>
  <si>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</si>
  <si>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</si>
  <si>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</si>
  <si>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</si>
  <si>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</si>
  <si>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</si>
  <si>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</si>
  <si>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</si>
  <si>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</si>
  <si>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</si>
  <si>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</si>
  <si>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</si>
  <si>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</si>
  <si>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</si>
  <si>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</si>
  <si>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</si>
  <si>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</si>
  <si>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</si>
  <si>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</si>
  <si>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</si>
  <si>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</si>
  <si>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</si>
  <si>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</si>
  <si>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</si>
  <si>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</si>
  <si>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</si>
  <si>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</si>
  <si>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</si>
  <si>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</si>
  <si>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</si>
  <si>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</si>
  <si>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</si>
  <si>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</si>
  <si>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</si>
  <si>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</si>
  <si>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</si>
  <si>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</si>
  <si>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</si>
  <si>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</si>
  <si>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</si>
  <si>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</si>
  <si>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</si>
  <si>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</si>
  <si>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</si>
  <si>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</si>
  <si>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</si>
  <si>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</si>
  <si>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</si>
  <si>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</si>
  <si>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</si>
  <si>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</si>
  <si>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</si>
  <si>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</si>
  <si>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</si>
  <si>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</si>
  <si>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</si>
  <si>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</si>
  <si>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</si>
  <si>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</si>
  <si>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</si>
  <si>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</si>
  <si>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</si>
  <si>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</si>
  <si>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</si>
  <si>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</si>
  <si>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</si>
  <si>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</si>
  <si>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</si>
  <si>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</si>
  <si>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</si>
  <si>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</si>
  <si>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</si>
  <si>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</si>
  <si>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</si>
  <si>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</si>
  <si>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</si>
  <si>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</si>
  <si>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</si>
  <si>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</si>
  <si>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</si>
  <si>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</si>
  <si>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</si>
  <si>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</si>
  <si>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</si>
  <si>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</si>
  <si>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</si>
  <si>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</si>
  <si>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</si>
  <si>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</si>
  <si>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</si>
  <si>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</si>
  <si>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</si>
  <si>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</si>
  <si>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</si>
  <si>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</si>
  <si>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</si>
  <si>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</si>
  <si>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</si>
  <si>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</si>
  <si>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</si>
  <si>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</si>
  <si>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</si>
  <si>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</si>
  <si>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</si>
  <si>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</si>
  <si>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</si>
  <si>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</si>
  <si>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</si>
  <si>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</si>
  <si>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</si>
  <si>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</si>
  <si>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</si>
  <si>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</si>
  <si>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</si>
  <si>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</si>
  <si>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</si>
  <si>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</si>
  <si>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</si>
  <si>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</si>
  <si>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</si>
  <si>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</si>
  <si>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</si>
  <si>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</si>
  <si>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</si>
  <si>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</si>
  <si>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</si>
  <si>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</si>
  <si>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</si>
  <si>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</si>
  <si>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</si>
  <si>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</si>
  <si>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</si>
  <si>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</si>
  <si>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</si>
  <si>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</si>
  <si>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</si>
  <si>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</si>
  <si>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</si>
  <si>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</si>
  <si>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</si>
  <si>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</si>
  <si>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</si>
  <si>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</si>
  <si>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</si>
  <si>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</si>
  <si>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</si>
  <si>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</si>
  <si>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</si>
  <si>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</si>
  <si>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</si>
  <si>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</si>
  <si>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</si>
  <si>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</si>
  <si>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</si>
  <si>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</si>
  <si>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</si>
  <si>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</si>
  <si>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</si>
  <si>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</si>
  <si>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</si>
  <si>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</si>
  <si>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</si>
  <si>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</si>
  <si>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</si>
  <si>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</si>
  <si>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</si>
  <si>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</si>
  <si>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</si>
  <si>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</si>
  <si>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</si>
  <si>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</si>
  <si>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</si>
  <si>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</si>
  <si>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</si>
  <si>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</si>
  <si>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</si>
  <si>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</si>
  <si>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</si>
  <si>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</si>
  <si>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</si>
  <si>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</si>
  <si>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</si>
  <si>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</si>
  <si>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</si>
  <si>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</si>
  <si>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</si>
  <si>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</si>
  <si>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</si>
  <si>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</si>
  <si>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</si>
  <si>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</si>
  <si>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</si>
  <si>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</si>
  <si>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</si>
  <si>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</si>
  <si>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</si>
  <si>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</si>
  <si>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</si>
  <si>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</si>
  <si>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</si>
  <si>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</si>
  <si>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</si>
  <si>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</si>
  <si>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</si>
  <si>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</si>
  <si>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</si>
  <si>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</si>
  <si>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</si>
  <si>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</si>
  <si>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</si>
  <si>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</si>
  <si>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</si>
  <si>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</si>
  <si>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</si>
  <si>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</si>
  <si>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</si>
  <si>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</si>
  <si>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</si>
  <si>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</si>
  <si>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</si>
  <si>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</si>
  <si>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</si>
  <si>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</si>
  <si>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</si>
  <si>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</si>
  <si>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</si>
  <si>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</si>
  <si>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</si>
  <si>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</si>
  <si>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</si>
  <si>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</si>
  <si>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</si>
  <si>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</si>
  <si>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</si>
  <si>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</si>
  <si>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</si>
  <si>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</si>
  <si>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</si>
  <si>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</si>
  <si>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</si>
  <si>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</si>
  <si>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</si>
  <si>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</si>
  <si>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</si>
  <si>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</si>
  <si>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</si>
  <si>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</si>
  <si>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</si>
  <si>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</si>
  <si>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</si>
  <si>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</si>
  <si>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</si>
  <si>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</si>
  <si>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</si>
  <si>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</si>
  <si>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</si>
  <si>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</si>
  <si>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</si>
  <si>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</si>
  <si>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</si>
  <si>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</si>
  <si>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</si>
  <si>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</si>
  <si>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</si>
  <si>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</si>
  <si>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</si>
  <si>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</si>
  <si>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</si>
  <si>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</si>
  <si>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</si>
  <si>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</si>
  <si>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</si>
  <si>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</si>
  <si>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</si>
  <si>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</si>
  <si>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</si>
  <si>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</si>
  <si>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</si>
  <si>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</si>
  <si>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</si>
  <si>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</si>
  <si>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</si>
  <si>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</si>
  <si>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</si>
  <si>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</si>
  <si>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</si>
  <si>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</si>
  <si>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</si>
  <si>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</si>
  <si>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</si>
  <si>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</si>
  <si>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</si>
  <si>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</si>
  <si>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</si>
  <si>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</si>
  <si>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</si>
  <si>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</si>
  <si>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</si>
  <si>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</si>
  <si>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</si>
  <si>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</si>
  <si>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</si>
  <si>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</si>
  <si>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</si>
  <si>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</si>
  <si>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</si>
  <si>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</si>
  <si>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</si>
  <si>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</si>
  <si>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</si>
  <si>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</si>
  <si>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</si>
  <si>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</si>
  <si>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</si>
  <si>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</si>
  <si>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</si>
  <si>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</si>
  <si>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</si>
  <si>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</si>
  <si>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</si>
  <si>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</si>
  <si>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</si>
  <si>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</si>
  <si>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</si>
  <si>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</si>
  <si>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</si>
  <si>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</si>
  <si>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</si>
  <si>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</si>
  <si>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</si>
  <si>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</si>
  <si>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</si>
  <si>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</si>
  <si>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</si>
  <si>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</si>
  <si>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</si>
  <si>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</si>
  <si>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</si>
  <si>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</si>
  <si>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</si>
  <si>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</si>
  <si>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</si>
  <si>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</si>
  <si>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</si>
  <si>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</si>
  <si>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</si>
  <si>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</si>
  <si>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</si>
  <si>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</si>
  <si>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</si>
  <si>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</si>
  <si>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</si>
  <si>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</si>
  <si>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</si>
  <si>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</si>
  <si>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</si>
  <si>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</si>
  <si>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</si>
  <si>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</si>
  <si>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</si>
  <si>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</si>
  <si>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</si>
  <si>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</si>
  <si>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</si>
  <si>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</si>
  <si>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</si>
  <si>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</si>
  <si>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</si>
  <si>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</si>
  <si>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</si>
  <si>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</si>
  <si>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</si>
  <si>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</si>
  <si>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</si>
  <si>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</si>
  <si>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</si>
  <si>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</si>
  <si>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</si>
  <si>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</si>
  <si>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</si>
  <si>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</si>
  <si>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</si>
  <si>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</si>
  <si>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</si>
  <si>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</si>
  <si>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</si>
  <si>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</si>
  <si>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</si>
  <si>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access issue ,  EM team reach the site and Found SCECO power Not available and No PARKING to connected PG ,in progress</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</si>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</sst>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7" totalsRowShown="0" headerRowDxfId="157" dataDxfId="156" headerRowBorderDxfId="154" tableBorderDxfId="155" totalsRowBorderDxfId="153">
  <autoFilter ref="A1:CJ3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tabSelected="1"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268.83100960648153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15.210025810185471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66">
        <v>45931.777731481481</v>
      </c>
      <c r="G4" s="67">
        <f ca="1">IFERROR(NOW()-F4,"")</f>
        <v>1.7040509264916182E-3</v>
      </c>
      <c r="H4" s="66">
        <v>45931.767314814817</v>
      </c>
      <c r="I4" s="73" t="str">
        <f>IFERROR(VLOOKUP(D4,DB!A:F,6,0),"")</f>
        <v>SCECO</v>
      </c>
      <c r="J4" s="73" t="str">
        <f>IFERROR(VLOOKUP(D4,DB!A:G,7,0),"")</f>
        <v>Vandalized</v>
      </c>
      <c r="K4" s="69"/>
      <c r="L4" s="70" t="str">
        <f>IFERROR(VLOOKUP(D4,DB!A:I,9,0),"")</f>
        <v>Latis</v>
      </c>
    </row>
    <row r="5" spans="1:12" ht="15" customHeight="1">
      <c r="A5" s="63"/>
      <c r="B5" s="73" t="str">
        <f>IFERROR(VLOOKUP(D5,DB!A:K,11,0),"")</f>
        <v/>
      </c>
      <c r="C5" s="64"/>
      <c r="D5" s="64"/>
      <c r="E5" s="65"/>
      <c r="F5" s="66"/>
      <c r="G5" s="67">
        <f ca="1">IFERROR(NOW()-F5,"")</f>
        <v>45931.779435532408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45931.779435532408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45931.779435532408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45931.779435532408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45931.779435532408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45931.779435532408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45931.779435532408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45931.779435532408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45931.779435532408</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45931.779435532408</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45931.779435532408</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45931.779435532408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45931.779435532408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45931.779435532408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45931.779435532408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45931.779435532408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45931.779435532408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45931.779435532408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45931.779435532408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45931.779435532408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45931.779435532408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45931.779435532408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45931.779435532408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45931.779435532408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45931.779435532408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45931.779435532408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45931.779435532408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45931.779435532408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45931.779435532408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45931.779435532408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45931.779435532408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45931.779435532408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45931.779435532408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45931.779435532408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45931.779435532408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45931.779435532408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45931.779435532408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45931.779435532408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45931.779435532408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45931.779435532408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45931.779435532408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45931.779435532408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45931.779435532408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45931.779435532408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45931.779435532408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45931.779435532408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45931.779435532408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45931.779435532408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45931.779435532408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45931.779435532408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45931.779435532408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45931.779435532408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45931.779435532408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45931.779435532408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45931.779435532408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45931.779435532408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45931.779435532408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45931.779435532408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45931.779435532408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45931.779435532408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45931.779435532408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45931.779435532408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45931.779435532408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45931.779435532408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45931.779435532408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45931.779435532408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45931.779435532408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45931.779435532408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45931.779435532408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45931.779435532408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45931.779435532408</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6D65ED19-8F6D-4CB8-BA08-C4E46441877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38967</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38967</v>
      </c>
      <c r="F3" s="88">
        <v>45691.651782407411</v>
      </c>
      <c r="G3" s="89">
        <f ca="1">IFERROR(NOW()-F3,"-")</f>
        <v>240.12765312499687</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125.05235219907627</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106.7795975694462</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39055</v>
      </c>
      <c r="B6" s="75" t="str">
        <f>IFERROR(VLOOKUP(D6,DB!A:K,11,0),"")</f>
        <v>R2</v>
      </c>
      <c r="C6" s="75">
        <v>1</v>
      </c>
      <c r="D6" s="75" t="s">
        <v>20490</v>
      </c>
      <c r="E6" s="100" t="s">
        <v>38964</v>
      </c>
      <c r="F6" s="88">
        <v>45923.22556712963</v>
      </c>
      <c r="G6" s="89">
        <f ca="1">IFERROR(NOW()-F6,"-")</f>
        <v>8.55386840277788</v>
      </c>
      <c r="H6" s="88">
        <v>45923.145011574074</v>
      </c>
      <c r="I6" s="75" t="str">
        <f>IFERROR(VLOOKUP(D6,DB!A:F,6,0),"")</f>
        <v>SCECO</v>
      </c>
      <c r="J6" s="75" t="str">
        <f>IFERROR(VLOOKUP(D6,DB!A:G,7,0),"")</f>
        <v>In progress</v>
      </c>
      <c r="K6" s="101" t="s">
        <v>39056</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39057</v>
      </c>
      <c r="B7" s="18" t="str">
        <f>IFERROR(VLOOKUP(D7,DB!A:K,11,0),"")</f>
        <v>R2</v>
      </c>
      <c r="C7" s="18">
        <v>1</v>
      </c>
      <c r="D7" s="18" t="s">
        <v>21370</v>
      </c>
      <c r="E7" s="131" t="s">
        <v>38964</v>
      </c>
      <c r="F7" s="145">
        <v>45931.703298611108</v>
      </c>
      <c r="G7" s="133">
        <f ca="1">IFERROR(NOW()-F7,"-")</f>
        <v>7.6136921299621463E-2</v>
      </c>
      <c r="H7" s="145" t="s">
        <v>39058</v>
      </c>
      <c r="I7" s="18" t="str">
        <f>IFERROR(VLOOKUP(D7,DB!A:F,6,0),"")</f>
        <v>SCECO</v>
      </c>
      <c r="J7" s="18" t="str">
        <f>IFERROR(VLOOKUP(D7,DB!A:G,7,0),"")</f>
        <v>In progress</v>
      </c>
      <c r="K7" s="147"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39060</v>
      </c>
      <c r="B8" s="18" t="str">
        <f>IFERROR(VLOOKUP(D8,DB!A:K,11,0),"")</f>
        <v>R2</v>
      </c>
      <c r="C8" s="18">
        <v>1</v>
      </c>
      <c r="D8" s="18" t="s">
        <v>26433</v>
      </c>
      <c r="E8" s="131" t="s">
        <v>38964</v>
      </c>
      <c r="F8" s="132">
        <v>45931.734236111108</v>
      </c>
      <c r="G8" s="133">
        <f ca="1">IFERROR(NOW()-F8,"-")</f>
        <v>4.5199421299912501E-2</v>
      </c>
      <c r="H8" s="145" t="s">
        <v>39061</v>
      </c>
      <c r="I8" s="18" t="str">
        <f>IFERROR(VLOOKUP(D8,DB!A:F,6,0),"")</f>
        <v>Power Cube</v>
      </c>
      <c r="J8" s="18" t="str">
        <f>IFERROR(VLOOKUP(D8,DB!A:G,7,0),"")</f>
        <v>Good+No BB Design</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45931.779435532408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45931.779435532408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45931.779435532408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45931.779435532408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45931.779435532408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45931.779435532408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45931.779435532408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45931.779435532408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45931.779435532408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45931.779435532408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45931.779435532408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45931.779435532408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45931.779435532408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45931.779435532408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45931.779435532408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45931.779435532408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45931.779435532408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45931.779435532408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45931.779435532408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45931.779435532408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45931.779435532408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45931.779435532408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45931.779435532408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45931.779435532408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45931.779435532408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45931.779435532408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45931.779435532408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45931.779435532408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45931.779435532408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45931.779435532408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45931.779435532408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45931.779435532408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45931.779435532408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45931.779435532408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45931.779435532408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45931.779435532408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45931.779435532408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45931.779435532408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45931.779435532408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45931.779435532408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45931.779435532408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45931.779435532408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45931.779435532408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45931.779435532408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45931.779435532408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45931.779435532408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45931.779435532408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45931.779435532408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45931.779435532408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45931.779435532408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45931.779435532408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45931.779435532408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45931.779435532408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45931.779435532408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45931.779435532408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45931.779435532408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45931.779435532408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45931.779435532408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45931.779435532408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45931.779435532408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45931.779435532408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45931.779435532408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45931.779435532408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45931.779435532408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45931.779435532408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45931.779435532408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45931.779435532408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45931.779435532408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45931.779435532408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45931.779435532408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45931.779435532408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45931.779435532408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45931.779435532408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45931.779435532408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45931.779435532408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45931.779435532408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45931.779435532408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45931.779435532408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45931.779435532408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45931.779435532408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45931.779435532408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45931.779435532408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45931.779435532408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45931.779435532408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45931.779435532408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45931.779435532408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45931.779435532408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45931.779435532408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45931.779435532408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45931.779435532408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45931.779435532408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45931.779435532408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45931.779435532408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45931.779435532408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45931.779435532408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45931.779435532408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45931.779435532408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45931.779435532408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45931.779435532408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45931.779435532408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45931.779435532408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45931.779435532408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45931.779435532408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45931.779435532408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45931.779435532408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45931.779435532408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45931.779435532408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45931.779435532408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45931.779435532408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45931.779435532408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45931.779435532408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45931.779435532408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45931.779435532408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45931.779435532408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45931.779435532408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45931.779435532408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45931.779435532408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45931.779435532408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45931.779435532408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45931.779435532408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45931.779435532408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45931.779435532408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45931.779435532408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45931.779435532408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45931.779435532408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45931.779435532408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45931.779435532408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45931.779435532408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45931.779435532408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45931.779435532408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45931.779435532408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45931.779435532408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45931.779435532408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45931.779435532408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45931.779435532408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45931.779435532408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45931.779435532408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45931.779435532408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45931.779435532408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45931.779435532408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45931.779435532408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45931.779435532408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45931.779435532408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45931.779435532408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45931.779435532408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45931.779435532408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45931.779435532408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45931.779435532408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45931.779435532408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45931.779435532408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45931.779435532408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45931.779435532408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45931.779435532408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45931.779435532408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45931.779435532408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45931.779435532408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45931.779435532408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45931.779435532408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45931.779435532408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45931.779435532408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45931.779435532408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45931.779435532408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45931.779435532408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45931.779435532408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45931.779435532408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45931.779435532408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45931.779435532408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45931.779435532408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45931.779435532408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45931.779435532408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45931.779435532408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45931.779435532408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45931.779435532408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45931.779435532408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45931.779435532408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45931.779435532408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45931.779435532408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45931.779435532408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45931.779435532408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45931.779435532408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45931.779435532408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45931.779435532408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45931.779435532408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45931.779435532408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45931.779435532408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45931.779435532408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45931.779435532408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45931.779435532408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45931.779435532408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45931.779435532408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45931.779435532408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45931.779435532408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45931.779435532408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45931.779435532408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45931.779435532408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45931.779435532408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45931.779435532408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45931.779435532408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45931.779435532408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45931.779435532408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45931.779435532408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45931.779435532408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45931.779435532408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45931.779435532408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45931.779435532408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45931.779435532408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45931.779435532408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45931.779435532408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45931.779435532408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45931.779435532408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45931.779435532408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45931.779435532408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45931.779435532408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45931.779435532408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45931.779435532408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45931.779435532408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45931.779435532408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45931.779435532408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45931.779435532408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45931.779435532408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45931.779435532408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45931.779435532408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45931.779435532408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45931.779435532408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45931.779435532408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45931.779435532408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45931.779435532408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45931.779435532408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45931.779435532408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45931.779435532408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45931.779435532408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45931.779435532408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45931.779435532408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45931.779435532408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45931.779435532408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45931.779435532408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45931.779435532408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45931.779435532408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45931.779435532408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45931.779435532408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45931.779435532408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45931.779435532408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45931.779435532408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45931.779435532408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45931.779435532408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45931.779435532408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45931.779435532408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45931.779435532408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45931.779435532408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45931.779435532408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45931.779435532408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45931.779435532408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45931.779435532408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45931.779435532408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45931.779435532408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45931.779435532408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45931.779435532408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45931.779435532408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45931.779435532408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45931.779435532408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45931.779435532408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45931.779435532408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45931.779435532408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45931.779435532408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45931.779435532408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45931.779435532408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45931.779435532408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45931.779435532408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45931.779435532408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45931.779435532408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45931.779435532408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45931.779435532408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45931.779435532408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45931.779435532408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45931.779435532408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45931.779435532408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45931.779435532408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45931.779435532408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45931.779435532408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45931.779435532408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45931.779435532408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45931.779435532408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45931.779435532408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45931.779435532408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45931.779435532408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45931.779435532408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45931.779435532408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45931.779435532408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45931.779435532408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45931.779435532408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45931.779435532408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45931.779435532408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45931.779435532408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45931.779435532408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45931.779435532408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45931.779435532408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45931.779435532408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45931.779435532408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45931.779435532408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45931.779435532408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45931.779435532408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45931.779435532408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45931.779435532408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45931.779435532408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45931.779435532408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45931.779435532408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45931.779435532408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45931.779435532408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45931.779435532408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45931.779435532408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45931.779435532408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45931.779435532408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45931.779435532408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45931.779435532408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45931.779435532408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45931.779435532408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45931.779435532408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45931.779435532408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45931.779435532408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45931.779435532408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45931.779435532408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45931.779435532408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45931.779435532408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45931.779435532408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45931.779435532408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45931.779435532408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45931.779435532408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45931.779435532408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45931.779435532408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45931.779435532408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45931.779435532408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45931.779435532408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45931.779435532408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45931.779435532408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45931.779435532408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45931.779435532408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45931.779435532408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45931.779435532408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45931.779435532408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45931.779435532408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45931.779435532408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45931.779435532408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45931.779435532408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45931.779435532408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45931.779435532408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45931.779435532408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45931.779435532408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45931.779435532408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45931.779435532408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45931.779435532408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45931.779435532408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45931.779435532408</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45931.779435532408</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45931.779435532408</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45931.779435532408</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45931.779435532408</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45931.779435532408</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45931.779435532408</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45931.779435532408</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sheetData>
  <dataValidations count="2">
    <dataValidation allowBlank="1" showInputMessage="1" showErrorMessage="1" sqref="E1" xr:uid="{4D935161-CDD3-4592-B877-3FB59C99E142}"/>
    <dataValidation type="list" allowBlank="1" showInputMessage="1" showErrorMessage="1" sqref="E3:E3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45931.779435532408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45931.779435532408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45931.779435532408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45931.779435532408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45931.779435532408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45931.779435532408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45931.779435532408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45931.779435532408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45931.779435532408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45931.779435532408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45931.779435532408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45931.779435532408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45931.779435532408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45931.779435532408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45931.779435532408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45931.779435532408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45931.779435532408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45931.779435532408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45931.779435532408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45931.779435532408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45931.779435532408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45931.779435532408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45931.779435532408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45931.779435532408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45931.779435532408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45931.779435532408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45931.779435532408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45931.779435532408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45931.779435532408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45931.779435532408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45931.779435532408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45931.779435532408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45931.779435532408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45931.779435532408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45931.779435532408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45931.779435532408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45931.779435532408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45931.779435532408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45931.779435532408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45931.779435532408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45931.779435532408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45931.779435532408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45931.779435532408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45931.779435532408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45931.779435532408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45931.779435532408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45931.779435532408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45931.779435532408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45931.779435532408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45931.779435532408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45931.779435532408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45931.779435532408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45931.779435532408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45931.779435532408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45931.779435532408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45931.779435532408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45931.779435532408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45931.779435532408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45931.779435532408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45931.779435532408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45931.779435532408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45931.779435532408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45931.779435532408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45931.779435532408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45931.779435532408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45931.779435532408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45931.779435532408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45931.779435532408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45931.779435532408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45931.779435532408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45931.779435532408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45931.779435532408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45931.779435532408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45931.779435532408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45931.779435532408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45931.779435532408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45931.779435532408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45931.779435532408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45931.779435532408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45931.779435532408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45931.779435532408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45931.779435532408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45931.779435532408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45931.779435532408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45931.779435532408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45931.779435532408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45931.779435532408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45931.779435532408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45931.779435532408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45931.779435532408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45931.779435532408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45931.779435532408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45931.779435532408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45931.779435532408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45931.779435532408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45931.779435532408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45931.779435532408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45931.779435532408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45931.779435532408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45931.779435532408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45931.779435532408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45931.779435532408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45931.779435532408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45931.779435532408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45931.779435532408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45931.779435532408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45931.779435532408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45931.779435532408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45931.779435532408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45931.779435532408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45931.779435532408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45931.779435532408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45931.779435532408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45931.779435532408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45931.779435532408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45931.779435532408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45931.779435532408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45931.779435532408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45931.779435532408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45931.779435532408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45931.779435532408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45931.779435532408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45931.779435532408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45931.779435532408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45931.779435532408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45931.779435532408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45931.779435532408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45931.779435532408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45931.779435532408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45931.779435532408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45931.779435532408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45931.779435532408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45931.779435532408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45931.779435532408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45931.779435532408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45931.779435532408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45931.779435532408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45931.779435532408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45931.779435532408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45931.779435532408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45931.779435532408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45931.779435532408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45931.779435532408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45931.779435532408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45931.779435532408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45931.779435532408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45931.779435532408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45931.779435532408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45931.779435532408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45931.779435532408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45931.779435532408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45931.779435532408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45931.779435532408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45931.779435532408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45931.779435532408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45931.779435532408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45931.779435532408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45931.779435532408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45931.779435532408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45931.779435532408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45931.779435532408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45931.779435532408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45931.779435532408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45931.779435532408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45931.779435532408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45931.779435532408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45931.779435532408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45931.779435532408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45931.779435532408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45931.779435532408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45931.779435532408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45931.779435532408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45931.779435532408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45931.779435532408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45931.779435532408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45931.779435532408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45931.779435532408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45931.779435532408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45931.779435532408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45931.779435532408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45931.779435532408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45931.779435532408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45931.779435532408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45931.779435532408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45931.779435532408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45931.779435532408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45931.779435532408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45931.779435532408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45931.779435532408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45931.779435532408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45931.779435532408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45931.779435532408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45931.779435532408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45931.779435532408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45931.779435532408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45931.779435532408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45931.779435532408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45931.779435532408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45931.779435532408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45931.779435532408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45931.779435532408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45931.779435532408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45931.779435532408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45931.779435532408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45931.779435532408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45931.779435532408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45931.779435532408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45931.779435532408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45931.779435532408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45931.779435532408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45931.779435532408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45931.779435532408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45931.779435532408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45931.779435532408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45931.779435532408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45931.779435532408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45931.779435532408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45931.779435532408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45931.779435532408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45931.779435532408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45931.779435532408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45931.779435532408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45931.779435532408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45931.779435532408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45931.779435532408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45931.779435532408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45931.779435532408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45931.779435532408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45931.779435532408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45931.779435532408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45931.779435532408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45931.779435532408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45931.779435532408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45931.779435532408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45931.779435532408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45931.779435532408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45931.779435532408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45931.779435532408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45931.779435532408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45931.779435532408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45931.779435532408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45931.779435532408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45931.779435532408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45931.779435532408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45931.779435532408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45931.779435532408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45931.779435532408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45931.779435532408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45931.779435532408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45931.779435532408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45931.779435532408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45931.779435532408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45931.779435532408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45931.779435532408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45931.779435532408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45931.779435532408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45931.779435532408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45931.779435532408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45931.779435532408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45931.779435532408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45931.779435532408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45931.779435532408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45931.779435532408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45931.779435532408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45931.779435532408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45931.779435532408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45931.779435532408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45931.779435532408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45931.779435532408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45931.779435532408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45931.779435532408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45931.779435532408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45931.779435532408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45931.779435532408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45931.779435532408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45931.779435532408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45931.779435532408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45931.779435532408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45931.779435532408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45931.779435532408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45931.779435532408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45931.779435532408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45931.779435532408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45931.779435532408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45931.779435532408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45931.779435532408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45931.779435532408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45931.779435532408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45931.779435532408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45931.779435532408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45931.779435532408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45931.779435532408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45931.779435532408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45931.779435532408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45931.779435532408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45931.779435532408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45931.779435532408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45931.779435532408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45931.779435532408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45931.779435532408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45931.779435532408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45931.779435532408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45931.779435532408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45931.779435532408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45931.779435532408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45931.779435532408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45931.779435532408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45931.779435532408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45931.779435532408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45931.779435532408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45931.779435532408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45931.779435532408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45931.779435532408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45931.779435532408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45931.779435532408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45931.779435532408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45931.779435532408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45931.779435532408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45931.779435532408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45931.779435532408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45931.779435532408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45931.779435532408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45931.779435532408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45931.779435532408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45931.779435532408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45931.779435532408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45931.779435532408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45931.779435532408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45931.779435532408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45931.779435532408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45931.779435532408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45931.779435532408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45931.779435532408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45931.779435532408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45931.779435532408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45931.779435532408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45931.779435532408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45931.779435532408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45931.779435532408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45931.779435532408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45931.779435532408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45931.779435532408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45931.779435532408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45931.779435532408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45931.779435532408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45931.779435532408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45931.779435532408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45931.779435532408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45931.779435532408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45931.779435532408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45931.779435532408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45931.779435532408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45931.779435532408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45931.779435532408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45931.779435532408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45931.779435532408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45931.779435532408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45931.779435532408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45931.779435532408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45931.779435532408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45931.779435532408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45931.779435532408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45931.779435532408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45931.779435532408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45931.779435532408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45931.779435532408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45931.779435532408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45931.779435532408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45931.779435532408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45931.779435532408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45931.779435532408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45931.779435532408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45931.779435532408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45931.779435532408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45931.779435532408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45931.779435532408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45931.779435532408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45931.779435532408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45931.779435532408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45931.779435532408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45931.779435532408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45931.779435532408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45931.779435532408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45931.779435532408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45931.779435532408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45931.779435532408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45931.779435532408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45931.779435532408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45931.779435532408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45931.779435532408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45931.779435532408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45931.779435532408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45931.779435532408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45931.779435532408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45931.779435532408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45931.779435532408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45931.779435532408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45931.779435532408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45931.779435532408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45931.779435532408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45931.779435532408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45931.779435532408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45931.779435532408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45931.779435532408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45931.779435532408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45931.779435532408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45931.779435532408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45931.779435532408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45931.779435532408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45931.779435532408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45931.779435532408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45931.779435532408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45931.779435532408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45931.779435532408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45931.779435532408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45931.779435532408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45931.779435532408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45931.779435532408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45931.779435532408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45931.779435532408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45931.779435532408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45931.779435532408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45931.779435532408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45931.779435532408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45931.779435532408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45931.779435532408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45931.779435532408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45931.779435532408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45931.779435532408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45931.779435532408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45931.779435532408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45931.779435532408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45931.779435532408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45931.779435532408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45931.779435532408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45931.779435532408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45931.779435532408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45931.779435532408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45931.779435532408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45931.779435532408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45931.779435532408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45931.779435532408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45931.779435532408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45931.779435532408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45931.779435532408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45931.779435532408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45931.779435532408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45931.779435532408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45931.779435532408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45931.779435532408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45931.779435532408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45931.779435532408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45931.779435532408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45931.779435532408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45931.779435532408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45931.779435532408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45931.779435532408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45931.779435532408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45931.779435532408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45931.779435532408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45931.779435532408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45931.779435532408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45931.779435532408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45931.779435532408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45931.779435532408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45931.779435532408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45931.779435532408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45931.779435532408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45931.779435532408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45931.779435532408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45931.779435532408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45931.779435532408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45931.779435532408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45931.779435532408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45931.779435532408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45931.779435532408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45931.779435532408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45931.779435532408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45931.779435532408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45931.779435532408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45931.779435532408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45931.779435532408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45931.779435532408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45931.779435532408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45931.779435532408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45931.779435532408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45931.779435532408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45931.779435532408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45931.779435532408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45931.779435532408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45931.779435532408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45931.779435532408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45931.779435532408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45931.779435532408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45931.779435532408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45931.779435532408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45931.779435532408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45931.779435532408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45931.779435532408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45931.779435532408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45931.779435532408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45931.779435532408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45931.779435532408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45931.779435532408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45931.779435532408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45931.779435532408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45931.779435532408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45931.779435532408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45931.779435532408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45931.779435532408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45931.779435532408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45931.779435532408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45931.779435532408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45931.779435532408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45931.779435532408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45931.779435532408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45931.779435532408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45931.779435532408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45931.779435532408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45931.779435532408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45931.779435532408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45931.779435532408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45931.779435532408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45931.779435532408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45931.779435532408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45931.779435532408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45931.779435532408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45931.779435532408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45931.779435532408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45931.779435532408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45931.779435532408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45931.779435532408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45931.779435532408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45931.779435532408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45931.779435532408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45931.779435532408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45931.779435532408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45931.779435532408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45931.779435532408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45931.779435532408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45931.779435532408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45931.779435532408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45931.779435532408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45931.779435532408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45931.779435532408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45931.779435532408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45931.779435532408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45931.779435532408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45931.779435532408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45931.779435532408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45931.779435532408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45931.779435532408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45931.779435532408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45931.779435532408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45931.779435532408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45931.779435532408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45931.779435532408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45931.779435532408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45931.779435532408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45931.779435532408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45931.779435532408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45931.779435532408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45931.779435532408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45931.779435532408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45931.779435532408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45931.779435532408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45931.779435532408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45931.779435532408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45931.779435532408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45931.779435532408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45931.779435532408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45931.779435532408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45931.779435532408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45931.779435532408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45931.779435532408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45931.779435532408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45931.779435532408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45931.779435532408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45931.779435532408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45931.779435532408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45931.779435532408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45931.779435532408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45931.779435532408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45931.779435532408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45931.779435532408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45931.779435532408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45931.779435532408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45931.779435532408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45931.779435532408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45931.779435532408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45931.779435532408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45931.779435532408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45931.779435532408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45931.779435532408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45931.779435532408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45931.779435532408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45931.779435532408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45931.779435532408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45931.779435532408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45931.779435532408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45931.779435532408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45931.779435532408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45931.779435532408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45931.779435532408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45931.779435532408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45931.779435532408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45931.779435532408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45931.779435532408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45931.779435532408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45931.779435532408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45931.779435532408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45931.779435532408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45931.779435532408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45931.779435532408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45931.779435532408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45931.779435532408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45931.779435532408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45931.779435532408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45931.779435532408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45931.779435532408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45931.779435532408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45931.779435532408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45931.779435532408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45931.779435532408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45931.779435532408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45931.779435532408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45931.779435532408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45931.779435532408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45931.779435532408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45931.779435532408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45931.779435532408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45931.779435532408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45931.779435532408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45931.779435532408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45931.779435532408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45931.779435532408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45931.779435532408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45931.779435532408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45931.779435532408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45931.779435532408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45931.779435532408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45931.779435532408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45931.779435532408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45931.779435532408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45931.779435532408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45931.779435532408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45931.779435532408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45931.779435532408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45931.779435532408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45931.779435532408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45931.779435532408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45931.779435532408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45931.779435532408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45931.779435532408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45931.779435532408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45931.779435532408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45931.779435532408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45931.779435532408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45931.779435532408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45931.779435532408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45931.779435532408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45931.779435532408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45931.779435532408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45931.779435532408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45931.779435532408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45931.779435532408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45931.779435532408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45931.779435532408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45931.779435532408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45931.779435532408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45931.779435532408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45931.779435532408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45931.779435532408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45931.779435532408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45931.779435532408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45931.779435532408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45931.779435532408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45931.779435532408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45931.779435532408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45931.779435532408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45931.779435532408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45931.779435532408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45931.779435532408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45931.779435532408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45931.779435532408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45931.779435532408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45931.779435532408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45931.779435532408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45931.779435532408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45931.779435532408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45931.779435532408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45931.779435532408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45931.779435532408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45931.779435532408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45931.779435532408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45931.779435532408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45931.779435532408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45931.779435532408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45931.779435532408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45931.779435532408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45931.779435532408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45931.779435532408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45931.779435532408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45931.779435532408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45931.779435532408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45931.779435532408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45931.779435532408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45931.779435532408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45931.779435532408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45931.779435532408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45931.779435532408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45931.779435532408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45931.779435532408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45931.779435532408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45931.779435532408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45931.779435532408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45931.779435532408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45931.779435532408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45931.779435532408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45931.779435532408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45931.779435532408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45931.779435532408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45931.779435532408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45931.779435532408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45931.779435532408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45931.779435532408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45931.779435532408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45931.779435532408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45931.779435532408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45931.779435532408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45931.779435532408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45931.779435532408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45931.779435532408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45931.779435532408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45931.779435532408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45931.779435532408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45931.779435532408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45931.779435532408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45931.779435532408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45931.779435532408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45931.779435532408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45931.779435532408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45931.779435532408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45931.779435532408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45931.779435532408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45931.779435532408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45931.779435532408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45931.779435532408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45931.779435532408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45931.779435532408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45931.779435532408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45931.779435532408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45931.779435532408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45931.779435532408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45931.779435532408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45931.779435532408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45931.779435532408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45931.779435532408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45931.779435532408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45931.779435532408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45931.779435532408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45931.779435532408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45931.779435532408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45931.779435532408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45931.779435532408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45931.779435532408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45931.779435532408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45931.779435532408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45931.779435532408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45931.779435532408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45931.779435532408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45931.779435532408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45931.779435532408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45931.779435532408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45931.779435532408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45931.779435532408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45931.779435532408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45931.779435532408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45931.779435532408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45931.779435532408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45931.779435532408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45931.779435532408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45931.779435532408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45931.779435532408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45931.779435532408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45931.779435532408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45931.779435532408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45931.779435532408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45931.779435532408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45931.779435532408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45931.779435532408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45931.779435532408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45931.779435532408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45931.779435532408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45931.779435532408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45931.779435532408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45931.779435532408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45931.779435532408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45931.779435532408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45931.779435532408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45931.779435532408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45931.779435532408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45931.779435532408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45931.779435532408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45931.779435532408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45931.779435532408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45931.779435532408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45931.779435532408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45931.779435532408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45931.779435532408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45931.779435532408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45931.779435532408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45931.779435532408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45931.779435532408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45931.779435532408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45931.779435532408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45931.779435532408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45931.779435532408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45931.779435532408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45931.779435532408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45931.779435532408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45931.779435532408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45931.779435532408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45931.779435532408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45931.779435532408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45931.779435532408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45931.779435532408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45931.779435532408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45931.779435532408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45931.779435532408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45931.779435532408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45931.779435532408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45931.779435532408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45931.779435532408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45931.779435532408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45931.779435532408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45931.779435532408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45931.779435532408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45931.779435532408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45931.779435532408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45931.779435532408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45931.779435532408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45931.779435532408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45931.779435532408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45931.779435532408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45931.779435532408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45931.779435532408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45931.779435532408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45931.779435532408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45931.779435532408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45931.779435532408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45931.779435532408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45931.779435532408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45931.779435532408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45931.779435532408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45931.779435532408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45931.779435532408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45931.779435532408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45931.779435532408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45931.779435532408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45931.779435532408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45931.779435532408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45931.779435532408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45931.779435532408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45931.779435532408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45931.779435532408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45931.779435532408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45931.779435532408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45931.779435532408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45931.779435532408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45931.779435532408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45931.779435532408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45931.779435532408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45931.779435532408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45931.779435532408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45931.779435532408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45931.779435532408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45931.779435532408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45931.779435532408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45931.779435532408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45931.779435532408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45931.779435532408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45931.779435532408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45931.779435532408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45931.779435532408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45931.779435532408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45931.779435532408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45931.779435532408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45931.779435532408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45931.779435532408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45931.779435532408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45931.779435532408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45931.779435532408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45931.779435532408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45931.779435532408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45931.779435532408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45931.779435532408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45931.779435532408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45931.779435532408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45931.779435532408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45931.779435532408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45931.779435532408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45931.779435532408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45931.779435532408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45931.779435532408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45931.779435532408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45931.779435532408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45931.779435532408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45931.779435532408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45931.779435532408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45931.779435532408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45931.779435532408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45931.779435532408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45931.779435532408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45931.779435532408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45931.779435532408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45931.779435532408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45931.779435532408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45931.779435532408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45931.779435532408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45931.779435532408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45931.779435532408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45931.779435532408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45931.779435532408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45931.779435532408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45931.779435532408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45931.779435532408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45931.779435532408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45931.779435532408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45931.779435532408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45931.779435532408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45931.779435532408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45931.779435532408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45931.779435532408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45931.779435532408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45931.779435532408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45931.779435532408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45931.779435532408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45931.779435532408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45931.779435532408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45931.779435532408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45931.779435532408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45931.779435532408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45931.779435532408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45931.779435532408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45931.779435532408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45931.779435532408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45931.779435532408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45931.779435532408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45931.779435532408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45931.779435532408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45931.779435532408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45931.779435532408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45931.779435532408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45931.779435532408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45931.779435532408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45931.779435532408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45931.779435532408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45931.779435532408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45931.779435532408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45931.779435532408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45931.779435532408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45931.779435532408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45931.779435532408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45931.779435532408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45931.779435532408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45931.779435532408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45931.779435532408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45931.779435532408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45931.779435532408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45931.779435532408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45931.779435532408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45931.779435532408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45931.779435532408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45931.779435532408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45931.779435532408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45931.779435532408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45931.779435532408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45931.779435532408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45931.779435532408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45931.779435532408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45931.779435532408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45931.779435532408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45931.779435532408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45931.779435532408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45931.779435532408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45931.779435532408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45931.779435532408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45931.779435532408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45931.779435532408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45931.779435532408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45931.779435532408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45931.779435532408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45931.779435532408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45931.779435532408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45931.779435532408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45931.779435532408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45931.779435532408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45931.779435532408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45931.779435532408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45931.779435532408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45931.779435532408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45931.779435532408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45931.779435532408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45931.779435532408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45931.779435532408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45931.779435532408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45931.779435532408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45931.779435532408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45931.779435532408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45931.779435532408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45931.779435532408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45931.779435532408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45931.779435532408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45931.779435532408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45931.779435532408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45931.779435532408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45931.779435532408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45931.779435532408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45931.779435532408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45931.779435532408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45931.779435532408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45931.779435532408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45931.779435532408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45931.779435532408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45931.779435532408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45931.779435532408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45931.779435532408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45931.779435532408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45931.779435532408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45931.779435532408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45931.779435532408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45931.779435532408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45931.779435532408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45931.779435532408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45931.779435532408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45931.779435532408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45931.779435532408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45931.779435532408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45931.779435532408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45931.779435532408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45931.779435532408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45931.779435532408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45931.779435532408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45931.779435532408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45931.779435532408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45931.779435532408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45931.779435532408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45931.779435532408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45931.779435532408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45931.779435532408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45931.779435532408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45931.779435532408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45931.779435532408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45931.779435532408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45931.779435532408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45931.779435532408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45931.779435532408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45931.779435532408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45931.779435532408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45931.779435532408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45931.779435532408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45931.779435532408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45931.779435532408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45931.779435532408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45931.779435532408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45931.779435532408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45931.779435532408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45931.779435532408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45931.779435532408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45931.779435532408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45931.779435532408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45931.779435532408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45931.779435532408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45931.779435532408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45931.779435532408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45931.779435532408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45931.779435532408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45931.779435532408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45931.779435532408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45931.779435532408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45931.779435532408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45931.779435532408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45931.779435532408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45931.779435532408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45931.779435532408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45931.779435532408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45931.779435532408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45931.779435532408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45931.779435532408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45931.779435532408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45931.779435532408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45931.779435532408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45931.779435532408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45931.779435532408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45931.779435532408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45931.779435532408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45931.779435532408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45931.779435532408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45931.779435532408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45931.779435532408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45931.779435532408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45931.779435532408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45931.779435532408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45931.779435532408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45931.779435532408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45931.779435532408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45931.779435532408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45931.779435532408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45931.779435532408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45931.779435532408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45931.779435532408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45931.779435532408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45931.779435532408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45931.779435532408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45931.779435532408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45931.779435532408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45931.779435532408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45931.779435532408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45931.779435532408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45931.779435532408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45931.779435532408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45931.779435532408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45931.779435532408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45931.779435532408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45931.779435532408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45931.779435532408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45931.779435532408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45931.779435532408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45931.779435532408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45931.779435532408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45931.779435532408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45931.779435532408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45931.779435532408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45931.779435532408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45931.779435532408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45931.779435532408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45931.779435532408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45931.779435532408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45931.779435532408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45931.779435532408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45931.779435532408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45931.779435532408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45931.779435532408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45931.779435532408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45931.779435532408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45931.779435532408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45931.779435532408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45931.779435532408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45931.779435532408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45931.779435532408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45931.779435532408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45931.779435532408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45931.779435532408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45931.779435532408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45931.779435532408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45931.779435532408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45931.779435532408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45931.779435532408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45931.779435532408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45931.779435532408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45931.779435532408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45931.779435532408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45931.779435532408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45931.779435532408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45931.779435532408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45931.779435532408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45931.779435532408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45931.779435532408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45931.779435532408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45931.779435532408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45931.779435532408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45931.779435532408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45931.779435532408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45931.779435532408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45931.779435532408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45931.779435532408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45931.779435532408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45931.779435532408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45931.779435532408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45931.779435532408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45931.779435532408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45931.779435532408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45931.779435532408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45931.779435532408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45931.779435532408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45931.779435532408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45931.779435532408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45931.779435532408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45931.779435532408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45931.779435532408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45931.779435532408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45931.779435532408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45931.779435532408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45931.779435532408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45931.779435532408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45931.779435532408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45931.779435532408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45931.779435532408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45931.779435532408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45931.779435532408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45931.779435532408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45931.779435532408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45931.779435532408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45931.779435532408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45931.779435532408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45931.779435532408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45931.779435532408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45931.779435532408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45931.779435532408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45931.779435532408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45931.779435532408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45931.779435532408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45931.779435532408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45931.779435532408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45931.779435532408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45931.779435532408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45931.779435532408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45931.779435532408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45931.779435532408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45931.779435532408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45931.779435532408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45931.779435532408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45931.779435532408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45931.779435532408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45931.779435532408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45931.779435532408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45931.779435532408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45931.779435532408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45931.779435532408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45931.779435532408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45931.779435532408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228.29871793981147</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0.88915775463101454</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3</v>
      </c>
      <c r="D4" s="107" t="s">
        <v>24137</v>
      </c>
      <c r="E4" s="112" t="s">
        <v>38964</v>
      </c>
      <c r="F4" s="113"/>
      <c r="G4" s="114">
        <f ca="1">IFERROR(NOW()-F4,"")</f>
        <v>45931.779435532408</v>
      </c>
      <c r="H4" s="113">
        <v>45931.746076388888</v>
      </c>
      <c r="I4" s="110" t="str">
        <f>IFERROR(VLOOKUP(D4,DB!A:F,6,0),"")</f>
        <v>SCECO</v>
      </c>
      <c r="J4" s="110" t="str">
        <f>IFERROR(VLOOKUP(D4,DB!A:G,7,0),"")</f>
        <v>In progress</v>
      </c>
      <c r="K4" s="115" t="s">
        <v>39069</v>
      </c>
      <c r="L4" s="107" t="str">
        <f>IFERROR(VLOOKUP(D4,DB!A:I,9,0),"")</f>
        <v>Latis</v>
      </c>
    </row>
    <row r="5" spans="1:16" ht="15" customHeight="1">
      <c r="A5" s="110"/>
      <c r="B5" s="110" t="str">
        <f>IFERROR(VLOOKUP(D5,DB!A:K,11,0),"")</f>
        <v>R4</v>
      </c>
      <c r="C5" s="111">
        <v>1</v>
      </c>
      <c r="D5" s="107" t="s">
        <v>36450</v>
      </c>
      <c r="E5" s="112"/>
      <c r="F5" s="113"/>
      <c r="G5" s="114">
        <f ca="1">IFERROR(NOW()-F5,"")</f>
        <v>45931.779435532408</v>
      </c>
      <c r="H5" s="113"/>
      <c r="I5" s="110" t="str">
        <f>IFERROR(VLOOKUP(D5,DB!A:F,6,0),"")</f>
        <v>Generator-SG</v>
      </c>
      <c r="J5" s="110" t="str">
        <f>IFERROR(VLOOKUP(D5,DB!A:G,7,0),"")</f>
        <v>No BB Shifted</v>
      </c>
      <c r="K5" s="115"/>
      <c r="L5" s="107" t="str">
        <f>IFERROR(VLOOKUP(D5,DB!A:I,9,0),"")</f>
        <v>Latis</v>
      </c>
    </row>
    <row r="6" spans="1:16" ht="15" customHeight="1">
      <c r="A6" s="110"/>
      <c r="B6" s="110" t="str">
        <f>IFERROR(VLOOKUP(D6,DB!A:K,11,0),"")</f>
        <v/>
      </c>
      <c r="C6" s="111"/>
      <c r="D6" s="107"/>
      <c r="E6" s="112"/>
      <c r="F6" s="113"/>
      <c r="G6" s="114">
        <f ca="1">IFERROR(NOW()-F6,"")</f>
        <v>45931.779435532408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45931.779435532408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45931.779435532408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45931.779435532408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45931.779435532408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45931.779435532408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45931.779435532408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45931.779435532408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45931.779435532408</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45931.779435532408</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45931.779435532408</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45931.779435532408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45931.779435532408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45931.779435532408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45931.779435532408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45931.779435532408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45931.779435532408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45931.779435532408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45931.779435532408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45931.779435532408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45931.779435532408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45931.779435532408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45931.779435532408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45931.779435532408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45931.779435532408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45931.779435532408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45931.779435532408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45931.779435532408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45931.779435532408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45931.779435532408</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39.947375347219349</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5.590558217591024</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140"/>
      <c r="E4" s="37"/>
      <c r="F4" s="38"/>
      <c r="G4" s="39">
        <f ca="1">IFERROR(NOW()-F4,"-")</f>
        <v>45931.779435532408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45931.779435532408</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45931.779435532408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45931.779435532408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45931.779435532408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45931.779435532408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45931.779435532408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45931.779435532408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45931.779435532408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45931.779435532408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45931.779435532408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45931.779435532408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45931.779435532408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45931.779435532408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45931.779435532408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45931.779435532408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45931.779435532408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45931.779435532408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45931.779435532408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45931.779435532408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45931.779435532408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45931.779435532408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45931.779435532408</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45931.779435532408</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45931.779435532408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45931.779435532408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45931.779435532408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45931.779435532408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45931.779435532408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45931.779435532408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45931.779435532408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45931.779435532408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45931.779435532408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45931.779435532408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45931.779435532408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45931.779435532408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45931.779435532408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45931.779435532408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45931.779435532408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45931.779435532408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45931.779435532408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45931.779435532408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45931.779435532408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45931.779435532408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45931.779435532408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45931.779435532408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45931.779435532408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45931.779435532408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45931.779435532408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45931.779435532408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45931.779435532408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45931.779435532408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45931.779435532408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45931.779435532408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45931.779435532408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45931.779435532408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45931.779435532408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45931.779435532408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45931.779435532408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45931.779435532408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45931.779435532408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45931.779435532408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45931.779435532408</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45931.779435532408</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45931.779435532408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45931.779435532408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45931.779435532408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45931.779435532408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45931.779435532408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45931.779435532408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45931.779435532408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45931.779435532408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45931.779435532408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45931.779435532408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45931.779435532408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45931.779435532408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45931.779435532408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45931.779435532408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45931.779435532408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45931.779435532408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45931.779435532408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45931.779435532408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45931.779435532408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45931.779435532408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45931.779435532408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45931.779435532408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45931.779435532408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45931.779435532408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45931.779435532408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45931.779435532408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45931.779435532408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45931.779435532408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45931.779435532408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45931.779435532408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45931.779435532408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45931.779435532408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45931.779435532408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45931.779435532408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45931.779435532408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45931.779435532408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45931.779435532408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45931.779435532408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45931.779435532408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45931.779435532408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45931.779435532408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45931.779435532408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45931.779435532408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45931.779435532408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45931.779435532408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45931.779435532408</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45931.779435532408</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45931.779435532408</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45931.779435532408</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45931.779435532408</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45931.779435532408</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45931.779435532408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45931.779435532408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45931.779435532408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45931.779435532408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45931.779435532408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45931.779435532408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45931.779435532408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45931.779435532408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45931.779435532408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45931.779435532408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45931.779435532408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45931.779435532408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45931.779435532408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45931.779435532408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45931.779435532408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45931.779435532408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45931.779435532408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45931.779435532408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45931.779435532408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45931.779435532408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45931.779435532408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45931.779435532408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45931.779435532408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45931.779435532408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45931.779435532408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45931.779435532408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45931.779435532408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45931.779435532408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45931.779435532408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45931.779435532408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45931.779435532408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45931.779435532408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45931.779435532408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45931.779435532408</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45931.779435532408</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45931.779435532408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45931.779435532408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45931.779435532408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45931.779435532408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45931.779435532408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45931.779435532408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45931.779435532408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45931.779435532408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45931.779435532408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45931.779435532408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45931.779435532408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45931.779435532408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45931.779435532408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45931.779435532408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45931.779435532408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45931.779435532408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45931.779435532408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45931.779435532408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45931.779435532408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45931.779435532408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45931.779435532408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45931.779435532408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45931.779435532408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45931.779435532408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45931.779435532408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45931.779435532408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45931.779435532408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45931.779435532408</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45931.779435532408</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45931.779435532408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45931.779435532408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45931.779435532408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45931.779435532408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45931.779435532408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45931.779435532408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45931.779435532408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45931.779435532408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45931.779435532408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45931.779435532408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45931.779435532408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45931.779435532408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45931.779435532408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45931.779435532408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45931.779435532408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45931.779435532408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45931.779435532408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45931.779435532408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45931.779435532408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45931.779435532408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45931.779435532408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45931.779435532408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45931.779435532408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45931.779435532408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45931.779435532408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45931.779435532408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45931.779435532408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45931.779435532408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45931.779435532408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45931.779435532408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45931.779435532408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45931.779435532408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45931.779435532408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45931.779435532408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45931.779435532408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45931.779435532408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45931.779435532408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45931.779435532408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45931.779435532408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45931.779435532408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45931.779435532408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45931.779435532408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45931.779435532408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45931.779435532408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45931.779435532408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45931.779435532408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45931.779435532408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45931.779435532408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45931.779435532408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45931.779435532408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45931.779435532408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45931.779435532408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45931.779435532408</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45931.779435532408</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2.6357202546278131</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5.0065883101851796</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4.6618892361148028</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45931.779435532408</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45931.779435532408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45931.779435532408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45931.779435532408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45931.779435532408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45931.779435532408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45931.779435532408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45931.779435532408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45931.779435532408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45931.779435532408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45931.779435532408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45931.779435532408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45931.779435532408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45931.779435532408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45931.779435532408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45931.779435532408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45931.779435532408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45931.779435532408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45931.779435532408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45931.779435532408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45931.779435532408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45931.779435532408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45931.779435532408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45931.779435532408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45931.779435532408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45931.779435532408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45931.779435532408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45931.779435532408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45931.779435532408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45931.779435532408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45931.779435532408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45931.779435532408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45931.779435532408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45931.779435532408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45931.779435532408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45931.779435532408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45931.779435532408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45931.779435532408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45931.779435532408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45931.779435532408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45931.779435532408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45931.779435532408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45931.779435532408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45931.779435532408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45931.779435532408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45931.779435532408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45931.779435532408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45931.779435532408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45931.779435532408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45931.779435532408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45931.779435532408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45931.779435532408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45931.779435532408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45931.779435532408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45931.779435532408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45931.779435532408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45931.779435532408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45931.779435532408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45931.779435532408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45931.779435532408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45931.779435532408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45931.779435532408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45931.779435532408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45931.779435532408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45931.779435532408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45931.779435532408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45931.779435532408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45931.779435532408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45931.779435532408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45931.779435532408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45931.779435532408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45931.779435532408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45931.779435532408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45931.779435532408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45931.779435532408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45931.779435532408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45931.779435532408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45931.779435532408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45931.779435532408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45931.779435532408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45931.779435532408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45931.779435532408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45931.779435532408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45931.779435532408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45931.779435532408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45931.779435532408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45931.779435532408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45931.779435532408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45931.779435532408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45931.779435532408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45931.779435532408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45931.779435532408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45931.779435532408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45931.779435532408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45931.779435532408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45931.779435532408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45931.779435532408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45931.779435532408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45931.779435532408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45931.779435532408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45931.779435532408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45931.779435532408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45931.779435532408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45931.779435532408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45931.779435532408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45931.779435532408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45931.779435532408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45931.779435532408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45931.779435532408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45931.779435532408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45931.779435532408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45931.779435532408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45931.779435532408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45931.779435532408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45931.779435532408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45931.779435532408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45931.779435532408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45931.779435532408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45931.779435532408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45931.779435532408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45931.779435532408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45931.779435532408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45931.779435532408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45931.779435532408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45931.779435532408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45931.779435532408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45931.779435532408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45931.779435532408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45931.779435532408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45931.779435532408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45931.779435532408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45931.779435532408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45931.779435532408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45931.779435532408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45931.779435532408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45931.779435532408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45931.779435532408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45931.779435532408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45931.779435532408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45931.779435532408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45931.779435532408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45931.779435532408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45931.779435532408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45931.779435532408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45931.779435532408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45931.779435532408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45931.779435532408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45931.779435532408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45931.779435532408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45931.779435532408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45931.779435532408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45931.779435532408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45931.779435532408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45931.779435532408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45931.779435532408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45931.779435532408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45931.779435532408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45931.779435532408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45931.779435532408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45931.779435532408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45931.779435532408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45931.779435532408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45931.779435532408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45931.779435532408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45931.779435532408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45931.779435532408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45931.779435532408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45931.779435532408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45931.779435532408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45931.779435532408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45931.779435532408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45931.779435532408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45931.779435532408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45931.779435532408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45931.779435532408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45931.779435532408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45931.779435532408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45931.779435532408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45931.779435532408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45931.779435532408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45931.779435532408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45931.779435532408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45931.779435532408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45931.779435532408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45931.779435532408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45931.779435532408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45931.779435532408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45931.779435532408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45931.779435532408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45931.779435532408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45931.779435532408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45931.779435532408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45931.779435532408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45931.779435532408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45931.779435532408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45931.779435532408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45931.779435532408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45931.779435532408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45931.779435532408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45931.779435532408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45931.779435532408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45931.779435532408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45931.779435532408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45931.779435532408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45931.779435532408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45931.779435532408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45931.779435532408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45931.779435532408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45931.779435532408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45931.779435532408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45931.779435532408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45931.779435532408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45931.779435532408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45931.779435532408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45931.779435532408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45931.779435532408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45931.779435532408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45931.779435532408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45931.779435532408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45931.779435532408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45931.779435532408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45931.779435532408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45931.779435532408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45931.779435532408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45931.779435532408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45931.779435532408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45931.779435532408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45931.779435532408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45931.779435532408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45931.779435532408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45931.779435532408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45931.779435532408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45931.779435532408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45931.779435532408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45931.779435532408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45931.779435532408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45931.779435532408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45931.779435532408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45931.779435532408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45931.779435532408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45931.779435532408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45931.779435532408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45931.779435532408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45931.779435532408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45931.779435532408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45931.779435532408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45931.779435532408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45931.779435532408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45931.779435532408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45931.779435532408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45931.779435532408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45931.779435532408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45931.779435532408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45931.779435532408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45931.779435532408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45931.779435532408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45931.779435532408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45931.779435532408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45931.779435532408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45931.779435532408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45931.779435532408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45931.779435532408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45931.779435532408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45931.779435532408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45931.779435532408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45931.779435532408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45931.779435532408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45931.779435532408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45931.779435532408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45931.779435532408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45931.779435532408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45931.779435532408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45931.779435532408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45931.779435532408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45931.779435532408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45931.779435532408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45931.779435532408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45931.779435532408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45931.779435532408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45931.779435532408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45931.779435532408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45931.779435532408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45931.779435532408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45931.779435532408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45931.779435532408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45931.779435532408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45931.779435532408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45931.779435532408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45931.779435532408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45931.779435532408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45931.779435532408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45931.779435532408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45931.779435532408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45931.779435532408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45931.779435532408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45931.779435532408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45931.779435532408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45931.779435532408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45931.779435532408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45931.779435532408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45931.779435532408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45931.779435532408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45931.779435532408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45931.779435532408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45931.779435532408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45931.779435532408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45931.779435532408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45931.779435532408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45931.779435532408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45931.779435532408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45931.779435532408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45931.779435532408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45931.779435532408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45931.779435532408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45931.779435532408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45931.779435532408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45931.779435532408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45931.779435532408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45931.779435532408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45931.779435532408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45931.779435532408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45931.779435532408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45931.779435532408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45931.779435532408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45931.779435532408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45931.779435532408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45931.779435532408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45931.779435532408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45931.779435532408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45931.779435532408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45931.779435532408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45931.779435532408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45931.779435532408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45931.779435532408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45931.779435532408</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2025-10-01T15:42:45Z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