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59" documentId="13_ncr:1_{F6CB121F-512D-4AA6-A0C1-0FB36C537598}" xr6:coauthVersionLast="47" xr6:coauthVersionMax="47" xr10:uidLastSave="{43351FE6-F93D-4FE6-9017-8B5840C761E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<sst xmlns="http://schemas.openxmlformats.org/spreadsheetml/2006/main" count="179012" uniqueCount="39098">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</sst>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290.04727673611342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9.5522883101875777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45952.99570266204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45952.99570266204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45952.99570266204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45952.99570266204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45952.99570266204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45952.99570266204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45952.99570266204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45952.99570266204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45952.99570266204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45952.99570266204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45952.99570266204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45952.99570266204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45952.99570266204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45952.99570266204</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45952.99570266204</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45952.99570266204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45952.99570266204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45952.99570266204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45952.99570266204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45952.99570266204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45952.99570266204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45952.99570266204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45952.99570266204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45952.99570266204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45952.99570266204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45952.99570266204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45952.99570266204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45952.99570266204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45952.99570266204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45952.99570266204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45952.99570266204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45952.99570266204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45952.99570266204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45952.99570266204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45952.99570266204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45952.99570266204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45952.99570266204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45952.99570266204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45952.99570266204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45952.99570266204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45952.99570266204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45952.99570266204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45952.99570266204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45952.99570266204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45952.99570266204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45952.99570266204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45952.99570266204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45952.99570266204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45952.99570266204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45952.99570266204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45952.99570266204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45952.99570266204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45952.99570266204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45952.99570266204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45952.99570266204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45952.99570266204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45952.99570266204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45952.99570266204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45952.99570266204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45952.99570266204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45952.99570266204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45952.99570266204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45952.99570266204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45952.99570266204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45952.99570266204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45952.99570266204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45952.99570266204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45952.99570266204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45952.99570266204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45952.99570266204</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45952.99570266204</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3D696FE7-D466-4BB5-8A19-43A1E1A3FCF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127.99586469907808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8.499927199074591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15"/>
      <c r="C5" s="115"/>
      <c r="D5" s="115"/>
      <c r="E5" s="115"/>
      <c r="F5" s="115"/>
      <c r="G5" s="115"/>
      <c r="H5" s="115"/>
      <c r="I5" s="115"/>
      <c r="J5" s="115"/>
      <c r="K5" s="115"/>
      <c r="L5" s="115"/>
      <c r="M5" s="115"/>
      <c r="N5" s="115"/>
      <c r="O5" s="115"/>
      <c r="P5" s="115"/>
      <c r="Q5" s="115"/>
      <c r="R5" s="115"/>
      <c r="S5" s="115"/>
      <c r="T5" s="115"/>
      <c r="U5" s="115"/>
      <c r="V5" s="115"/>
      <c r="W5" s="115"/>
      <c r="X5" s="115"/>
      <c r="Y5" s="115"/>
      <c r="Z5" s="115"/>
      <c r="AA5" s="115"/>
      <c r="AB5" s="115"/>
      <c r="AC5" s="115"/>
      <c r="AD5" s="115"/>
      <c r="AE5" s="115"/>
      <c r="AF5" s="115"/>
      <c r="AG5" s="115"/>
      <c r="AH5" s="115"/>
      <c r="AI5" s="115"/>
      <c r="AJ5" s="115"/>
      <c r="AK5" s="115"/>
      <c r="AL5" s="115"/>
      <c r="AM5" s="115"/>
      <c r="AN5" s="115"/>
      <c r="AO5" s="115"/>
      <c r="AP5" s="115"/>
      <c r="AQ5" s="115"/>
      <c r="AR5" s="115"/>
      <c r="AS5" s="115"/>
      <c r="AT5" s="115"/>
      <c r="AU5" s="115"/>
      <c r="AV5" s="115"/>
      <c r="AW5" s="115"/>
      <c r="AX5" s="115"/>
      <c r="AY5" s="115"/>
      <c r="AZ5" s="115"/>
      <c r="BA5" s="115"/>
      <c r="BB5" s="115"/>
      <c r="BC5" s="115"/>
      <c r="BD5" s="115"/>
      <c r="BE5" s="115"/>
      <c r="BF5" s="115"/>
      <c r="BG5" s="115"/>
      <c r="BH5" s="115"/>
      <c r="BI5" s="115"/>
      <c r="BJ5" s="115"/>
      <c r="BK5" s="115"/>
      <c r="BL5" s="115"/>
      <c r="BM5" s="115"/>
      <c r="BN5" s="115"/>
      <c r="BO5" s="115"/>
      <c r="BP5" s="115"/>
      <c r="BQ5" s="115"/>
      <c r="BR5" s="115"/>
      <c r="BS5" s="115"/>
      <c r="BT5" s="115"/>
      <c r="BU5" s="115"/>
      <c r="BV5" s="115"/>
      <c r="BW5" s="115"/>
      <c r="BX5" s="115"/>
      <c r="BY5" s="115"/>
      <c r="BZ5" s="115"/>
      <c r="CA5" s="115"/>
      <c r="CB5" s="115"/>
      <c r="CC5" s="115"/>
      <c r="CD5" s="115"/>
      <c r="CE5" s="115"/>
      <c r="CF5" s="115"/>
      <c r="CG5" s="115"/>
      <c r="CH5" s="115"/>
      <c r="CI5" s="115"/>
      <c r="CJ5" s="115"/>
    </row>
    <row r="6" spans="1:88" ht="31.5" customHeight="1">
      <c r="A6" s="115"/>
      <c r="B6" s="18" t="str">
        <f>IFERROR(VLOOKUP(D6,DB!A:K,11,0),"")</f>
        <v/>
      </c>
      <c r="C6" s="18"/>
      <c r="D6" s="18"/>
      <c r="E6" s="116"/>
      <c r="F6" s="117"/>
      <c r="G6" s="118">
        <f ca="1">IFERROR(NOW()-F6,"-")</f>
        <v>45952.99570266204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45952.99570266204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45952.99570266204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45952.99570266204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45952.99570266204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45952.99570266204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45952.99570266204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45952.99570266204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45952.99570266204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45952.99570266204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45952.99570266204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45952.99570266204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45952.99570266204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45952.99570266204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45952.99570266204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45952.99570266204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45952.99570266204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45952.99570266204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45952.99570266204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45952.99570266204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45952.99570266204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45952.99570266204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45952.99570266204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45952.99570266204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45952.99570266204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45952.99570266204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45952.99570266204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45952.99570266204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45952.99570266204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45952.99570266204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45952.99570266204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45952.99570266204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45952.99570266204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45952.99570266204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45952.99570266204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45952.99570266204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45952.99570266204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45952.99570266204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45952.99570266204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45952.99570266204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45952.99570266204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45952.99570266204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45952.99570266204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45952.99570266204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45952.99570266204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45952.99570266204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45952.99570266204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45952.99570266204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45952.99570266204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45952.99570266204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45952.99570266204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45952.99570266204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45952.99570266204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45952.99570266204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45952.99570266204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45952.99570266204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45952.99570266204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45952.99570266204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45952.99570266204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45952.99570266204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45952.99570266204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45952.99570266204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45952.99570266204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45952.99570266204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45952.99570266204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45952.99570266204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45952.99570266204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45952.99570266204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45952.99570266204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45952.99570266204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45952.99570266204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45952.99570266204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45952.99570266204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45952.99570266204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45952.99570266204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45952.99570266204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45952.99570266204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45952.99570266204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45952.99570266204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45952.99570266204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45952.99570266204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45952.99570266204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45952.99570266204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45952.99570266204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45952.99570266204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45952.99570266204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45952.99570266204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45952.99570266204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45952.99570266204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45952.99570266204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45952.99570266204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45952.99570266204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45952.99570266204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45952.99570266204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45952.99570266204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45952.99570266204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45952.99570266204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45952.99570266204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45952.99570266204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45952.99570266204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45952.99570266204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45952.99570266204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45952.99570266204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45952.99570266204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45952.99570266204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45952.99570266204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45952.99570266204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45952.99570266204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45952.99570266204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45952.99570266204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45952.99570266204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45952.99570266204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45952.99570266204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45952.99570266204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45952.99570266204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45952.99570266204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45952.99570266204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45952.99570266204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45952.99570266204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45952.99570266204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45952.99570266204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45952.99570266204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45952.99570266204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45952.99570266204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45952.99570266204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45952.99570266204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45952.99570266204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45952.99570266204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45952.99570266204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45952.99570266204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45952.99570266204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45952.99570266204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45952.99570266204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45952.99570266204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45952.99570266204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45952.99570266204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45952.99570266204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45952.99570266204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45952.99570266204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45952.99570266204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45952.99570266204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45952.99570266204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45952.99570266204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45952.99570266204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45952.99570266204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45952.99570266204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45952.99570266204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45952.99570266204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45952.99570266204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45952.99570266204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45952.99570266204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45952.99570266204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45952.99570266204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45952.99570266204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45952.99570266204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45952.99570266204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45952.99570266204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45952.99570266204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45952.99570266204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45952.99570266204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45952.99570266204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45952.99570266204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45952.99570266204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45952.99570266204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45952.99570266204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45952.99570266204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45952.99570266204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45952.99570266204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45952.99570266204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45952.99570266204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45952.99570266204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45952.99570266204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45952.99570266204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45952.99570266204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45952.99570266204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45952.99570266204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45952.99570266204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45952.99570266204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45952.99570266204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45952.99570266204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45952.99570266204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45952.99570266204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45952.99570266204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45952.99570266204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45952.99570266204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45952.99570266204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45952.99570266204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45952.99570266204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45952.99570266204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45952.99570266204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45952.99570266204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45952.99570266204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45952.99570266204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45952.99570266204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45952.99570266204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45952.99570266204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45952.99570266204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45952.99570266204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45952.99570266204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45952.99570266204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45952.99570266204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45952.99570266204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45952.99570266204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45952.99570266204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45952.99570266204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45952.99570266204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45952.99570266204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45952.99570266204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45952.99570266204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45952.99570266204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45952.99570266204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45952.99570266204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45952.99570266204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45952.99570266204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45952.99570266204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45952.99570266204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45952.99570266204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45952.99570266204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45952.99570266204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45952.99570266204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45952.99570266204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45952.99570266204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45952.99570266204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45952.99570266204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45952.99570266204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45952.99570266204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45952.99570266204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45952.99570266204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45952.99570266204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45952.99570266204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45952.99570266204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45952.99570266204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45952.99570266204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45952.99570266204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45952.99570266204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45952.99570266204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45952.99570266204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45952.99570266204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45952.99570266204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45952.99570266204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45952.99570266204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45952.99570266204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45952.99570266204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45952.99570266204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45952.99570266204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45952.99570266204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45952.99570266204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45952.99570266204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45952.99570266204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45952.99570266204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45952.99570266204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45952.99570266204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45952.99570266204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45952.99570266204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45952.99570266204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45952.99570266204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45952.99570266204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45952.99570266204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45952.99570266204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45952.99570266204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45952.99570266204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45952.99570266204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45952.99570266204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45952.99570266204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45952.99570266204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45952.99570266204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45952.99570266204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45952.99570266204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45952.99570266204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45952.99570266204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45952.99570266204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45952.99570266204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45952.99570266204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45952.99570266204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45952.99570266204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45952.99570266204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45952.99570266204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45952.99570266204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45952.99570266204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45952.99570266204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45952.99570266204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45952.99570266204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45952.99570266204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45952.99570266204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45952.99570266204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45952.99570266204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45952.99570266204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45952.99570266204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45952.99570266204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45952.99570266204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45952.99570266204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45952.99570266204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45952.99570266204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45952.99570266204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45952.99570266204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45952.99570266204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45952.99570266204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45952.99570266204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45952.99570266204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45952.99570266204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45952.99570266204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45952.99570266204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45952.99570266204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45952.99570266204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45952.99570266204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45952.99570266204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45952.99570266204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45952.99570266204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45952.99570266204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45952.99570266204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45952.99570266204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45952.99570266204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45952.99570266204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45952.99570266204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45952.99570266204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45952.99570266204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45952.99570266204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45952.99570266204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45952.99570266204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45952.99570266204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45952.99570266204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45952.99570266204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45952.99570266204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45952.99570266204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45952.99570266204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45952.99570266204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45952.99570266204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45952.99570266204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45952.99570266204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45952.99570266204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45952.99570266204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45952.99570266204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45952.99570266204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45952.99570266204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45952.99570266204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45952.99570266204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45952.99570266204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45952.99570266204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45952.99570266204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45952.99570266204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45952.99570266204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45952.99570266204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45952.99570266204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45952.99570266204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45952.99570266204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45952.99570266204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45952.99570266204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45952.99570266204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45952.99570266204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45952.99570266204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45952.99570266204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45952.99570266204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45952.99570266204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45952.99570266204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45952.99570266204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45952.99570266204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45952.99570266204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45952.99570266204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45952.99570266204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45952.99570266204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45952.99570266204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45952.99570266204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45952.99570266204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45952.99570266204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45952.99570266204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45952.99570266204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45952.99570266204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45952.99570266204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45952.99570266204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45952.99570266204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45952.99570266204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45952.99570266204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45952.99570266204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45952.99570266204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45952.99570266204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45952.99570266204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45952.99570266204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45952.99570266204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45952.99570266204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45952.99570266204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45952.99570266204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45952.99570266204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45952.99570266204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45952.99570266204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45952.99570266204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45952.99570266204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45952.99570266204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45952.99570266204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45952.99570266204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45952.99570266204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45952.99570266204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45952.99570266204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45952.99570266204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45952.99570266204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45952.99570266204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45952.99570266204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45952.99570266204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45952.99570266204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45952.99570266204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45952.99570266204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45952.99570266204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45952.99570266204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45952.99570266204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45952.99570266204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45952.99570266204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45952.99570266204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45952.99570266204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45952.99570266204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45952.99570266204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45952.99570266204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45952.99570266204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45952.99570266204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45952.99570266204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45952.99570266204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45952.99570266204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45952.99570266204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45952.99570266204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45952.99570266204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45952.99570266204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45952.99570266204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45952.99570266204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45952.99570266204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45952.99570266204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45952.99570266204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45952.99570266204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45952.99570266204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45952.99570266204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45952.99570266204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45952.99570266204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45952.99570266204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45952.99570266204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45952.99570266204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45952.99570266204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45952.99570266204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45952.99570266204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45952.99570266204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45952.99570266204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45952.99570266204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45952.99570266204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45952.99570266204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45952.99570266204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45952.99570266204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45952.99570266204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45952.99570266204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45952.99570266204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45952.99570266204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45952.99570266204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45952.99570266204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45952.99570266204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45952.99570266204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45952.99570266204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45952.99570266204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45952.99570266204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45952.99570266204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45952.99570266204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45952.99570266204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45952.99570266204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45952.99570266204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45952.99570266204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45952.99570266204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45952.99570266204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45952.99570266204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45952.99570266204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45952.99570266204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45952.99570266204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45952.99570266204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45952.99570266204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45952.99570266204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45952.99570266204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45952.99570266204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45952.99570266204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45952.99570266204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45952.99570266204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45952.99570266204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45952.99570266204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45952.99570266204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45952.99570266204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45952.99570266204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45952.99570266204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45952.99570266204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45952.99570266204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45952.99570266204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45952.99570266204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45952.99570266204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45952.99570266204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45952.99570266204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45952.99570266204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45952.99570266204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45952.99570266204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45952.99570266204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45952.99570266204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45952.99570266204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45952.99570266204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45952.99570266204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45952.99570266204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45952.99570266204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45952.99570266204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45952.99570266204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45952.99570266204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45952.99570266204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45952.99570266204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45952.99570266204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45952.99570266204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45952.99570266204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45952.99570266204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45952.99570266204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45952.99570266204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45952.99570266204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45952.99570266204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45952.99570266204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45952.99570266204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45952.99570266204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45952.99570266204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45952.99570266204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45952.99570266204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45952.99570266204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45952.99570266204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45952.99570266204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45952.99570266204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45952.99570266204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45952.99570266204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45952.99570266204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45952.99570266204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45952.99570266204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45952.99570266204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45952.99570266204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45952.99570266204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45952.99570266204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45952.99570266204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45952.99570266204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45952.99570266204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45952.99570266204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45952.99570266204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45952.99570266204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45952.99570266204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45952.99570266204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45952.99570266204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45952.99570266204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45952.99570266204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45952.99570266204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45952.99570266204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45952.99570266204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45952.99570266204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45952.99570266204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45952.99570266204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45952.99570266204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45952.99570266204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45952.99570266204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45952.99570266204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45952.99570266204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45952.99570266204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45952.99570266204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45952.99570266204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45952.99570266204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45952.99570266204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45952.99570266204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45952.99570266204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45952.99570266204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45952.99570266204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45952.99570266204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45952.99570266204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45952.99570266204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45952.99570266204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45952.99570266204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45952.99570266204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45952.99570266204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45952.99570266204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45952.99570266204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45952.99570266204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45952.99570266204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45952.99570266204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45952.99570266204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45952.99570266204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45952.99570266204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45952.99570266204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45952.99570266204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45952.99570266204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45952.99570266204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45952.99570266204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45952.99570266204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45952.99570266204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45952.99570266204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45952.99570266204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45952.99570266204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45952.99570266204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45952.99570266204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45952.99570266204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45952.99570266204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45952.99570266204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45952.99570266204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45952.99570266204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45952.99570266204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45952.99570266204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45952.99570266204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45952.99570266204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45952.99570266204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45952.99570266204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45952.99570266204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45952.99570266204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45952.99570266204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45952.99570266204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45952.99570266204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45952.99570266204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45952.99570266204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45952.99570266204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45952.99570266204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45952.99570266204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45952.99570266204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45952.99570266204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45952.99570266204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45952.99570266204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45952.99570266204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45952.99570266204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45952.99570266204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45952.99570266204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45952.99570266204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45952.99570266204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45952.99570266204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45952.99570266204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45952.99570266204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45952.99570266204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45952.99570266204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45952.99570266204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45952.99570266204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45952.99570266204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45952.99570266204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45952.99570266204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45952.99570266204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45952.99570266204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45952.99570266204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45952.99570266204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45952.99570266204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45952.99570266204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45952.99570266204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45952.99570266204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45952.99570266204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45952.99570266204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45952.99570266204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45952.99570266204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45952.99570266204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45952.99570266204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45952.99570266204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45952.99570266204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45952.99570266204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45952.99570266204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45952.99570266204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45952.99570266204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45952.99570266204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45952.99570266204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45952.99570266204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45952.99570266204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45952.99570266204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45952.99570266204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45952.99570266204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45952.99570266204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45952.99570266204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45952.99570266204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45952.99570266204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45952.99570266204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45952.99570266204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45952.99570266204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45952.99570266204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45952.99570266204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45952.99570266204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45952.99570266204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45952.99570266204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45952.99570266204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45952.99570266204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45952.99570266204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45952.99570266204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45952.99570266204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45952.99570266204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45952.99570266204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45952.99570266204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45952.99570266204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45952.99570266204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45952.99570266204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45952.99570266204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45952.99570266204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45952.99570266204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45952.99570266204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45952.99570266204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45952.99570266204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45952.99570266204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45952.99570266204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45952.99570266204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45952.99570266204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45952.99570266204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45952.99570266204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45952.99570266204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45952.99570266204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45952.99570266204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45952.99570266204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45952.99570266204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45952.99570266204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45952.99570266204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45952.99570266204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45952.99570266204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45952.99570266204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45952.99570266204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45952.99570266204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45952.99570266204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45952.99570266204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45952.99570266204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45952.99570266204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45952.99570266204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45952.99570266204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45952.99570266204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45952.99570266204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45952.99570266204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45952.99570266204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45952.99570266204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45952.99570266204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45952.99570266204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45952.99570266204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45952.99570266204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45952.99570266204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45952.99570266204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45952.99570266204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45952.99570266204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45952.99570266204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45952.99570266204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45952.99570266204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45952.99570266204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45952.99570266204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45952.99570266204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45952.99570266204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45952.99570266204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45952.99570266204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45952.99570266204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45952.99570266204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45952.99570266204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45952.99570266204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45952.99570266204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45952.99570266204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45952.99570266204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45952.99570266204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45952.99570266204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45952.99570266204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45952.99570266204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45952.99570266204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45952.99570266204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45952.99570266204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45952.99570266204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45952.99570266204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45952.99570266204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45952.99570266204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45952.99570266204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45952.99570266204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45952.99570266204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45952.99570266204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45952.99570266204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45952.99570266204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45952.99570266204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45952.99570266204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45952.99570266204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45952.99570266204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45952.99570266204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45952.99570266204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45952.99570266204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45952.99570266204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45952.99570266204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45952.99570266204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45952.99570266204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45952.99570266204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45952.99570266204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45952.99570266204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45952.99570266204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45952.99570266204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45952.99570266204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45952.99570266204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45952.99570266204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45952.99570266204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45952.99570266204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45952.99570266204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45952.99570266204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45952.99570266204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45952.99570266204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45952.99570266204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45952.99570266204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45952.99570266204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45952.99570266204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45952.99570266204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45952.99570266204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45952.99570266204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45952.99570266204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45952.99570266204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45952.99570266204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45952.99570266204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45952.99570266204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45952.99570266204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45952.99570266204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45952.99570266204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45952.99570266204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45952.99570266204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45952.99570266204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45952.99570266204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45952.99570266204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45952.99570266204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45952.99570266204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45952.99570266204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45952.99570266204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45952.99570266204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45952.99570266204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45952.99570266204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45952.99570266204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45952.99570266204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45952.99570266204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45952.99570266204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45952.99570266204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45952.99570266204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45952.99570266204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45952.99570266204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45952.99570266204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45952.99570266204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45952.99570266204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45952.99570266204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45952.99570266204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45952.99570266204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45952.99570266204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45952.99570266204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45952.99570266204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45952.99570266204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45952.99570266204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45952.99570266204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45952.99570266204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45952.99570266204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45952.99570266204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45952.99570266204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45952.99570266204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45952.99570266204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45952.99570266204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45952.99570266204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45952.99570266204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45952.99570266204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45952.99570266204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45952.99570266204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45952.99570266204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45952.99570266204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45952.99570266204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45952.99570266204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45952.99570266204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45952.99570266204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45952.99570266204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45952.99570266204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45952.99570266204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45952.99570266204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45952.99570266204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45952.99570266204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45952.99570266204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45952.99570266204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45952.99570266204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45952.99570266204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45952.99570266204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45952.99570266204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45952.99570266204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45952.99570266204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45952.99570266204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45952.99570266204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45952.99570266204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45952.99570266204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45952.99570266204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45952.99570266204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45952.99570266204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45952.99570266204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45952.99570266204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45952.99570266204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45952.99570266204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45952.99570266204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45952.99570266204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45952.99570266204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45952.99570266204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45952.99570266204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45952.99570266204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45952.99570266204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45952.99570266204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45952.99570266204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45952.99570266204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45952.99570266204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45952.99570266204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45952.99570266204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45952.99570266204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45952.99570266204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45952.99570266204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45952.99570266204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45952.99570266204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45952.99570266204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45952.99570266204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45952.99570266204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45952.99570266204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45952.99570266204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45952.99570266204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45952.99570266204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45952.99570266204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45952.99570266204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45952.99570266204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45952.99570266204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45952.99570266204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45952.99570266204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45952.99570266204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45952.99570266204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45952.99570266204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45952.99570266204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45952.99570266204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45952.99570266204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45952.99570266204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45952.99570266204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45952.99570266204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45952.99570266204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45952.99570266204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45952.99570266204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45952.99570266204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45952.99570266204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45952.99570266204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45952.99570266204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45952.99570266204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45952.99570266204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45952.99570266204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45952.99570266204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45952.99570266204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45952.99570266204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45952.99570266204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45952.99570266204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45952.99570266204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45952.99570266204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45952.99570266204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45952.99570266204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45952.99570266204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45952.99570266204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45952.99570266204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45952.99570266204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45952.99570266204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45952.99570266204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45952.99570266204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45952.99570266204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45952.99570266204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45952.99570266204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45952.99570266204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45952.99570266204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45952.99570266204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45952.99570266204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45952.99570266204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45952.99570266204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45952.99570266204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45952.99570266204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45952.99570266204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45952.99570266204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45952.99570266204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45952.99570266204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45952.99570266204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45952.99570266204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45952.99570266204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45952.99570266204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45952.99570266204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45952.99570266204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45952.99570266204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45952.99570266204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45952.99570266204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45952.99570266204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45952.99570266204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45952.99570266204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45952.99570266204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45952.99570266204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45952.99570266204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45952.99570266204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45952.99570266204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45952.99570266204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45952.99570266204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45952.99570266204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45952.99570266204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45952.99570266204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45952.99570266204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45952.99570266204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45952.99570266204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45952.99570266204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45952.99570266204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45952.99570266204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45952.99570266204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45952.99570266204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45952.99570266204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45952.99570266204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45952.99570266204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45952.99570266204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45952.99570266204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45952.99570266204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45952.99570266204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45952.99570266204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45952.99570266204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45952.99570266204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45952.99570266204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45952.99570266204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45952.99570266204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45952.99570266204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45952.99570266204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45952.99570266204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45952.99570266204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45952.99570266204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45952.99570266204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45952.99570266204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45952.99570266204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45952.99570266204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45952.99570266204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45952.99570266204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45952.99570266204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45952.99570266204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45952.99570266204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45952.99570266204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45952.99570266204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45952.99570266204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45952.99570266204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45952.99570266204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45952.99570266204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45952.99570266204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45952.99570266204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45952.99570266204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45952.99570266204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45952.99570266204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45952.99570266204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45952.99570266204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45952.99570266204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45952.99570266204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45952.99570266204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45952.99570266204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45952.99570266204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45952.99570266204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45952.99570266204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45952.99570266204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45952.99570266204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45952.99570266204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45952.99570266204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45952.99570266204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45952.99570266204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45952.99570266204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45952.99570266204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45952.99570266204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45952.99570266204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45952.99570266204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45952.99570266204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45952.99570266204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45952.99570266204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45952.99570266204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45952.99570266204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45952.99570266204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45952.99570266204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45952.99570266204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45952.99570266204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45952.99570266204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45952.99570266204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45952.99570266204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45952.99570266204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45952.99570266204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45952.99570266204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45952.99570266204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45952.99570266204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45952.99570266204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45952.99570266204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45952.99570266204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45952.99570266204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45952.99570266204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45952.99570266204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45952.99570266204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45952.99570266204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45952.99570266204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45952.99570266204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45952.99570266204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45952.99570266204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45952.99570266204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45952.99570266204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45952.99570266204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45952.99570266204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45952.99570266204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45952.99570266204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45952.99570266204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45952.99570266204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45952.99570266204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45952.99570266204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45952.99570266204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45952.99570266204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45952.99570266204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45952.99570266204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45952.99570266204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45952.99570266204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45952.99570266204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45952.99570266204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45952.99570266204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45952.99570266204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45952.99570266204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45952.99570266204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45952.99570266204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45952.99570266204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45952.99570266204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45952.99570266204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45952.99570266204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45952.99570266204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45952.99570266204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45952.99570266204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45952.99570266204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45952.99570266204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45952.99570266204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45952.99570266204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45952.99570266204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45952.99570266204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45952.99570266204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45952.99570266204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45952.99570266204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45952.99570266204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45952.99570266204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45952.99570266204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45952.99570266204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45952.99570266204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45952.99570266204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45952.99570266204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45952.99570266204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45952.99570266204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45952.99570266204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45952.99570266204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45952.99570266204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45952.99570266204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45952.99570266204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45952.99570266204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45952.99570266204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45952.99570266204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45952.99570266204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45952.99570266204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45952.99570266204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45952.99570266204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45952.99570266204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45952.99570266204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45952.99570266204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45952.99570266204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45952.99570266204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45952.99570266204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45952.99570266204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45952.99570266204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45952.99570266204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45952.99570266204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45952.99570266204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45952.99570266204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45952.99570266204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45952.99570266204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45952.99570266204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45952.99570266204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45952.99570266204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45952.99570266204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45952.99570266204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45952.99570266204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45952.99570266204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45952.99570266204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45952.99570266204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45952.99570266204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45952.99570266204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45952.99570266204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45952.99570266204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45952.99570266204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45952.99570266204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45952.99570266204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45952.99570266204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45952.99570266204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45952.99570266204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45952.99570266204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45952.99570266204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45952.99570266204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45952.99570266204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45952.99570266204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45952.99570266204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45952.99570266204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45952.99570266204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45952.99570266204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45952.99570266204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45952.99570266204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45952.99570266204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45952.99570266204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45952.99570266204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45952.99570266204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45952.99570266204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45952.99570266204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45952.99570266204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45952.99570266204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45952.99570266204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45952.99570266204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45952.99570266204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45952.99570266204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45952.99570266204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45952.99570266204</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J13" sqref="J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249.51498506944336</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123"/>
      <c r="E3" s="100"/>
      <c r="F3" s="125"/>
      <c r="G3" s="126">
        <f ca="1">IFERROR(NOW()-F3,"")</f>
        <v>45952.99570266204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45952.99570266204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45952.99570266204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45952.99570266204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45952.99570266204</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45952.99570266204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45952.99570266204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45952.99570266204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45952.99570266204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45952.99570266204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45952.99570266204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45952.99570266204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45952.99570266204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45952.99570266204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45952.99570266204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45952.99570266204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45952.99570266204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45952.99570266204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45952.99570266204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45952.99570266204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45952.99570266204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45952.99570266204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45952.99570266204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45952.99570266204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45952.99570266204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45952.99570266204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45952.99570266204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45952.99570266204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45952.99570266204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45952.99570266204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45952.99570266204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45952.99570266204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45952.99570266204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45952.99570266204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45952.99570266204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45952.99570266204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45952.99570266204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45952.99570266204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45952.99570266204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45952.99570266204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45952.99570266204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45952.99570266204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45952.99570266204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45952.99570266204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45952.99570266204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45952.99570266204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45952.99570266204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45952.99570266204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45952.99570266204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45952.99570266204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45952.99570266204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45952.99570266204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45952.99570266204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45952.99570266204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45952.99570266204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45952.99570266204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45952.99570266204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45952.99570266204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45952.99570266204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45952.99570266204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45952.99570266204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45952.99570266204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45952.99570266204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45952.99570266204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45952.99570266204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45952.99570266204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45952.99570266204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45952.99570266204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45952.99570266204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45952.99570266204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45952.99570266204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45952.99570266204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45952.99570266204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45952.99570266204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45952.99570266204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45952.99570266204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45952.99570266204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45952.99570266204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45952.99570266204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45952.99570266204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45952.99570266204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45952.99570266204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45952.99570266204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45952.99570266204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45952.99570266204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45952.99570266204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45952.99570266204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45952.99570266204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45952.99570266204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45952.99570266204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45952.99570266204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45952.99570266204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45952.99570266204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45952.99570266204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45952.99570266204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45952.99570266204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45952.99570266204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45952.99570266204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45952.99570266204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45952.99570266204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45952.99570266204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45952.99570266204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45952.99570266204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45952.99570266204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45952.99570266204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45952.99570266204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45952.99570266204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45952.99570266204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45952.99570266204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45952.99570266204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45952.99570266204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45952.99570266204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45952.99570266204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45952.99570266204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45952.99570266204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45952.99570266204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45952.99570266204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45952.99570266204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45952.99570266204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45952.99570266204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45952.99570266204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45952.99570266204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45952.99570266204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45952.99570266204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45952.99570266204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45952.99570266204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45952.99570266204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45952.99570266204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45952.99570266204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45952.99570266204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45952.99570266204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45952.99570266204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45952.99570266204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45952.99570266204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45952.99570266204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45952.99570266204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45952.99570266204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45952.99570266204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45952.99570266204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45952.99570266204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45952.99570266204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45952.99570266204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45952.99570266204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45952.99570266204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45952.99570266204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45952.99570266204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45952.99570266204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45952.99570266204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45952.99570266204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45952.99570266204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45952.99570266204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45952.99570266204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45952.99570266204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45952.99570266204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45952.99570266204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45952.99570266204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45952.99570266204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45952.99570266204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45952.99570266204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45952.99570266204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45952.99570266204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45952.99570266204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45952.99570266204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45952.99570266204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45952.99570266204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45952.99570266204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45952.99570266204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45952.99570266204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45952.99570266204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45952.99570266204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45952.99570266204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45952.99570266204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45952.99570266204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45952.99570266204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45952.99570266204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45952.99570266204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45952.99570266204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45952.99570266204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45952.99570266204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45952.99570266204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45952.99570266204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45952.99570266204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45952.99570266204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45952.99570266204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45952.99570266204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45952.99570266204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45952.99570266204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45952.99570266204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45952.99570266204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45952.99570266204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45952.99570266204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45952.99570266204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45952.99570266204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45952.99570266204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45952.99570266204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45952.99570266204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45952.99570266204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45952.99570266204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45952.99570266204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45952.99570266204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45952.99570266204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45952.99570266204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45952.99570266204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45952.99570266204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45952.99570266204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45952.99570266204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45952.99570266204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45952.99570266204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45952.99570266204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45952.99570266204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45952.99570266204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45952.99570266204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45952.99570266204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45952.99570266204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45952.99570266204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45952.99570266204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45952.99570266204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45952.99570266204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45952.99570266204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45952.99570266204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45952.99570266204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45952.99570266204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45952.99570266204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45952.99570266204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45952.99570266204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45952.99570266204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45952.99570266204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45952.99570266204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45952.99570266204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45952.99570266204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45952.99570266204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45952.99570266204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45952.99570266204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45952.99570266204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45952.99570266204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45952.99570266204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45952.99570266204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45952.99570266204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45952.99570266204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45952.99570266204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45952.99570266204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45952.99570266204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45952.99570266204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45952.99570266204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45952.99570266204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45952.99570266204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45952.99570266204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45952.99570266204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45952.99570266204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45952.99570266204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45952.99570266204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45952.99570266204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45952.99570266204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45952.99570266204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45952.99570266204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45952.99570266204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45952.99570266204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45952.99570266204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45952.99570266204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45952.99570266204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45952.99570266204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45952.99570266204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45952.99570266204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45952.99570266204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45952.99570266204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45952.99570266204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45952.99570266204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45952.99570266204</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45952.99570266204</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61.163642476851237</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26.806825347222912</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8.2241285879645147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4.3345915509271435</v>
      </c>
      <c r="H5" s="155">
        <v>45948.661111111112</v>
      </c>
      <c r="I5" s="154" t="str">
        <f>IFERROR(VLOOKUP(D5,DB!A:F,6,0),"")</f>
        <v>SCECO</v>
      </c>
      <c r="J5" s="154" t="str">
        <f>IFERROR(VLOOKUP(D5,DB!A:G,7,0),"")</f>
        <v>Dead</v>
      </c>
      <c r="K5" s="154" t="s">
        <v>39095</v>
      </c>
      <c r="L5" s="154" t="str">
        <f>IFERROR(VLOOKUP(D5,DB!A:I,9,0),"")</f>
        <v>Latis</v>
      </c>
    </row>
    <row r="6" spans="1:13" ht="15">
      <c r="A6" s="161"/>
      <c r="B6" s="161" t="str">
        <f>IFERROR(VLOOKUP(D6,DB!A:K,11,0),"")</f>
        <v/>
      </c>
      <c r="C6" s="161"/>
      <c r="D6" s="161"/>
      <c r="E6" s="161"/>
      <c r="F6" s="162"/>
      <c r="G6" s="163">
        <f ca="1">IFERROR(NOW()-F6,"")</f>
        <v>45952.99570266204</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45952.99570266204</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45952.99570266204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45952.99570266204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45952.99570266204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45952.99570266204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45952.99570266204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45952.99570266204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45952.99570266204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45952.99570266204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45952.99570266204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45952.99570266204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45952.99570266204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45952.99570266204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45952.99570266204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45952.99570266204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45952.99570266204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45952.99570266204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45952.99570266204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45952.99570266204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45952.99570266204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45952.99570266204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45952.99570266204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45952.99570266204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45952.99570266204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45952.99570266204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45952.99570266204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45952.99570266204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45952.99570266204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45952.99570266204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45952.99570266204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45952.99570266204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45952.99570266204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45952.99570266204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45952.99570266204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45952.99570266204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45952.99570266204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45952.99570266204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45952.99570266204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45952.99570266204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45952.99570266204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45952.99570266204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45952.99570266204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45952.99570266204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45952.99570266204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45952.99570266204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45952.99570266204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45952.99570266204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45952.99570266204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45952.99570266204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45952.99570266204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45952.99570266204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45952.99570266204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45952.99570266204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45952.99570266204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45952.99570266204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45952.99570266204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45952.99570266204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45952.99570266204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45952.99570266204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45952.99570266204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45952.99570266204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45952.99570266204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45952.99570266204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45952.99570266204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45952.99570266204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45952.99570266204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45952.99570266204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45952.99570266204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45952.99570266204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45952.99570266204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45952.99570266204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45952.99570266204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45952.99570266204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45952.99570266204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45952.99570266204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45952.99570266204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45952.99570266204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45952.99570266204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45952.99570266204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45952.99570266204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45952.99570266204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45952.99570266204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45952.99570266204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45952.99570266204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45952.99570266204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45952.99570266204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45952.99570266204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45952.99570266204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45952.99570266204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45952.99570266204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45952.99570266204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45952.99570266204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45952.99570266204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45952.99570266204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45952.99570266204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45952.99570266204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45952.99570266204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45952.99570266204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45952.99570266204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45952.99570266204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45952.99570266204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45952.99570266204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45952.99570266204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45952.99570266204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45952.99570266204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45952.99570266204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45952.99570266204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45952.99570266204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45952.99570266204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45952.99570266204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45952.99570266204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45952.99570266204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45952.99570266204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45952.99570266204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45952.99570266204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45952.99570266204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45952.99570266204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45952.99570266204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45952.99570266204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45952.99570266204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45952.99570266204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45952.99570266204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45952.99570266204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45952.99570266204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45952.99570266204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45952.99570266204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45952.99570266204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45952.99570266204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45952.99570266204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45952.99570266204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45952.99570266204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45952.99570266204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45952.99570266204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45952.99570266204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45952.99570266204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45952.99570266204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45952.99570266204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45952.99570266204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45952.99570266204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45952.99570266204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45952.99570266204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45952.99570266204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45952.99570266204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45952.99570266204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45952.99570266204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45952.99570266204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45952.99570266204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45952.99570266204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45952.99570266204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45952.99570266204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45952.99570266204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45952.99570266204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45952.99570266204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45952.99570266204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45952.99570266204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45952.99570266204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45952.99570266204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45952.99570266204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45952.99570266204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45952.99570266204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45952.99570266204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45952.99570266204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45952.99570266204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45952.99570266204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45952.99570266204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45952.99570266204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45952.99570266204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45952.99570266204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45952.99570266204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45952.99570266204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45952.99570266204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45952.99570266204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45952.99570266204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45952.99570266204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45952.99570266204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45952.99570266204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45952.99570266204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45952.99570266204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45952.99570266204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45952.99570266204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45952.99570266204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45952.99570266204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45952.99570266204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45952.99570266204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45952.99570266204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45952.99570266204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45952.99570266204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45952.99570266204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45952.99570266204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45952.99570266204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45952.99570266204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45952.99570266204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45952.99570266204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45952.99570266204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45952.99570266204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45952.99570266204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45952.99570266204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45952.99570266204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45952.99570266204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45952.99570266204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45952.99570266204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45952.99570266204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45952.99570266204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45952.99570266204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45952.99570266204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45952.99570266204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45952.99570266204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45952.99570266204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45952.99570266204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45952.99570266204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45952.99570266204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45952.99570266204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45952.99570266204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45952.99570266204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45952.99570266204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45952.99570266204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45952.99570266204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45952.99570266204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45952.99570266204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45952.99570266204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45952.99570266204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45952.99570266204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45952.99570266204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45952.99570266204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45952.99570266204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45952.99570266204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45952.99570266204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45952.99570266204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45952.99570266204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45952.99570266204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45952.99570266204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45952.99570266204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45952.99570266204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45952.99570266204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45952.99570266204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45952.99570266204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45952.99570266204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45952.99570266204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45952.99570266204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45952.99570266204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45952.99570266204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45952.99570266204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45952.99570266204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45952.99570266204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45952.99570266204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45952.99570266204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45952.99570266204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45952.99570266204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45952.99570266204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45952.99570266204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45952.99570266204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45952.99570266204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45952.99570266204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45952.99570266204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45952.99570266204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45952.99570266204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45952.99570266204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45952.99570266204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45952.99570266204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45952.99570266204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45952.99570266204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45952.99570266204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45952.99570266204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45952.99570266204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45952.99570266204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45952.99570266204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45952.99570266204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45952.99570266204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45952.99570266204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45952.99570266204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45952.99570266204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45952.99570266204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45952.99570266204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45952.99570266204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45952.99570266204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45952.99570266204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45952.99570266204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45952.99570266204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45952.99570266204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45952.99570266204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45952.99570266204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45952.99570266204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45952.99570266204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45952.99570266204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45952.99570266204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45952.99570266204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45952.99570266204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45952.99570266204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45952.99570266204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45952.99570266204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45952.99570266204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45952.99570266204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45952.99570266204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45952.99570266204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45952.99570266204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45952.99570266204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45952.99570266204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45952.99570266204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45952.99570266204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45952.99570266204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45952.99570266204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45952.99570266204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45952.99570266204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45952.99570266204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45952.99570266204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45952.99570266204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45952.99570266204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45952.99570266204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45952.99570266204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45952.99570266204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45952.99570266204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45952.99570266204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45952.99570266204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45952.99570266204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45952.99570266204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45952.99570266204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45952.99570266204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45952.99570266204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45952.99570266204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45952.99570266204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45952.99570266204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45952.99570266204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45952.99570266204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45952.99570266204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45952.99570266204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45952.99570266204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45952.99570266204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45952.99570266204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45952.99570266204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45952.99570266204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45952.99570266204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45952.99570266204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45952.99570266204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45952.99570266204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45952.99570266204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45952.99570266204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45952.99570266204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45952.99570266204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45952.99570266204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45952.99570266204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45952.99570266204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45952.99570266204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45952.99570266204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45952.99570266204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45952.99570266204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45952.99570266204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45952.99570266204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45952.99570266204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45952.99570266204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45952.99570266204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45952.99570266204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45952.99570266204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45952.99570266204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45952.99570266204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45952.99570266204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45952.99570266204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45952.99570266204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45952.99570266204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45952.99570266204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45952.99570266204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45952.99570266204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45952.99570266204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45952.99570266204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45952.99570266204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45952.99570266204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45952.99570266204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45952.99570266204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45952.99570266204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45952.99570266204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45952.99570266204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45952.99570266204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45952.99570266204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45952.99570266204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45952.99570266204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45952.99570266204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45952.99570266204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45952.99570266204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45952.99570266204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45952.99570266204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45952.99570266204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45952.99570266204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45952.99570266204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45952.99570266204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45952.99570266204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45952.99570266204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45952.99570266204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45952.99570266204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45952.99570266204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45952.99570266204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45952.99570266204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45952.99570266204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45952.99570266204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45952.99570266204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45952.99570266204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45952.99570266204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45952.99570266204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45952.99570266204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45952.99570266204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45952.99570266204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45952.99570266204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45952.99570266204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45952.99570266204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45952.99570266204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45952.99570266204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45952.99570266204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45952.99570266204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45952.99570266204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45952.99570266204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45952.99570266204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45952.99570266204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45952.99570266204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45952.99570266204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45952.99570266204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45952.99570266204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45952.99570266204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45952.99570266204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45952.99570266204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45952.99570266204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45952.99570266204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45952.99570266204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45952.99570266204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45952.99570266204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45952.99570266204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45952.99570266204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45952.99570266204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45952.99570266204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45952.99570266204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45952.99570266204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45952.99570266204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45952.99570266204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45952.99570266204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45952.99570266204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45952.99570266204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45952.99570266204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45952.99570266204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45952.99570266204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45952.99570266204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45952.99570266204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45952.99570266204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45952.99570266204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45952.99570266204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45952.99570266204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45952.99570266204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45952.99570266204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45952.99570266204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45952.99570266204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45952.99570266204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45952.99570266204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45952.99570266204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45952.99570266204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45952.99570266204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45952.99570266204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45952.99570266204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45952.99570266204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45952.99570266204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45952.99570266204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45952.99570266204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45952.99570266204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45952.99570266204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45952.99570266204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45952.99570266204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45952.99570266204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45952.99570266204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45952.99570266204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45952.99570266204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45952.99570266204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45952.99570266204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45952.99570266204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45952.99570266204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45952.99570266204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45952.99570266204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45952.99570266204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45952.99570266204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45952.99570266204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45952.99570266204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45952.99570266204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45952.99570266204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45952.99570266204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45952.99570266204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45952.99570266204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45952.99570266204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45952.99570266204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45952.99570266204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45952.99570266204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45952.99570266204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45952.99570266204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45952.99570266204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45952.99570266204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45952.99570266204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45952.99570266204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45952.99570266204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45952.99570266204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45952.99570266204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45952.99570266204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45952.99570266204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45952.99570266204</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39096</v>
      </c>
      <c r="B2" s="105" t="str">
        <f>IFERROR(VLOOKUP(D2,DB!A:K,11,0),"")</f>
        <v>R6</v>
      </c>
      <c r="C2" s="107">
        <v>2</v>
      </c>
      <c r="D2" s="105" t="s">
        <v>33195</v>
      </c>
      <c r="E2" s="108" t="s">
        <v>38998</v>
      </c>
      <c r="F2" s="109"/>
      <c r="G2" s="78">
        <f ca="1">IFERROR(NOW()-F2,"-")</f>
        <v>45952.99570266204</v>
      </c>
      <c r="H2" s="109">
        <v>45952.94158564815</v>
      </c>
      <c r="I2" s="105" t="str">
        <f>IFERROR(VLOOKUP(D2,DB!A:F,6,0),"")</f>
        <v>SCECO</v>
      </c>
      <c r="J2" s="104" t="str">
        <f>IFERROR(VLOOKUP(D2,DB!A:G,7,0),"")</f>
        <v>Vandalized</v>
      </c>
      <c r="K2" s="110" t="s">
        <v>39097</v>
      </c>
      <c r="L2" s="111" t="str">
        <f>IFERROR(VLOOKUP(D2,DB!A:I,9,0),"")</f>
        <v>Latis</v>
      </c>
    </row>
    <row r="3" spans="1:16383" ht="31.5" customHeight="1">
      <c r="A3" s="106"/>
      <c r="B3" s="105" t="str">
        <f>IFERROR(VLOOKUP(D3,DB!A:K,11,0),"")</f>
        <v/>
      </c>
      <c r="C3" s="107"/>
      <c r="D3" s="105"/>
      <c r="E3" s="108"/>
      <c r="F3" s="109"/>
      <c r="G3" s="78">
        <f ca="1">IFERROR(NOW()-F3,"-")</f>
        <v>45952.99570266204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45952.99570266204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45952.99570266204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45952.99570266204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45952.99570266204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45952.99570266204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45952.99570266204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45952.99570266204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45952.99570266204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45952.99570266204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45952.99570266204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45952.99570266204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45952.99570266204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45952.99570266204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45952.99570266204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45952.99570266204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45952.99570266204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45952.99570266204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45952.99570266204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45952.99570266204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45952.99570266204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45952.99570266204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45952.99570266204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45952.99570266204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45952.99570266204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45952.99570266204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45952.99570266204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45952.99570266204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45952.99570266204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45952.99570266204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45952.99570266204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45952.99570266204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45952.99570266204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45952.99570266204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45952.99570266204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45952.99570266204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45952.99570266204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45952.99570266204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45952.99570266204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45952.99570266204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45952.99570266204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45952.99570266204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45952.99570266204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45952.99570266204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45952.99570266204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45952.99570266204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45952.99570266204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45952.99570266204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45952.99570266204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45952.99570266204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45952.99570266204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45952.99570266204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45952.99570266204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45952.99570266204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45952.99570266204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45952.99570266204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45952.99570266204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45952.99570266204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45952.99570266204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45952.99570266204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45952.99570266204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45952.99570266204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45952.99570266204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45952.99570266204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45952.99570266204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45952.99570266204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45952.99570266204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45952.99570266204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45952.99570266204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45952.99570266204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45952.99570266204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45952.99570266204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45952.99570266204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45952.99570266204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45952.99570266204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45952.99570266204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45952.99570266204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45952.99570266204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45952.99570266204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45952.99570266204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45952.99570266204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45952.99570266204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45952.99570266204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45952.99570266204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45952.99570266204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45952.99570266204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45952.99570266204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45952.99570266204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45952.99570266204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45952.99570266204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45952.99570266204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45952.99570266204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45952.99570266204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45952.99570266204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45952.99570266204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45952.99570266204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45952.99570266204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45952.99570266204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45952.99570266204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45952.99570266204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45952.99570266204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45952.99570266204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45952.99570266204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45952.99570266204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45952.99570266204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45952.99570266204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45952.99570266204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45952.99570266204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45952.99570266204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45952.99570266204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45952.99570266204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45952.99570266204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45952.99570266204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45952.99570266204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45952.99570266204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45952.99570266204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45952.99570266204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45952.99570266204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45952.99570266204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45952.99570266204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45952.99570266204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45952.99570266204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45952.99570266204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45952.99570266204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45952.99570266204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45952.99570266204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45952.99570266204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45952.99570266204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45952.99570266204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45952.99570266204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45952.99570266204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45952.99570266204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45952.99570266204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45952.99570266204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45952.99570266204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45952.99570266204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45952.99570266204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45952.99570266204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45952.99570266204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45952.99570266204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45952.99570266204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45952.99570266204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45952.99570266204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45952.99570266204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45952.99570266204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45952.99570266204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45952.99570266204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45952.99570266204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45952.99570266204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45952.99570266204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45952.99570266204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45952.99570266204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45952.99570266204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45952.99570266204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45952.99570266204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45952.99570266204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45952.99570266204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45952.99570266204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45952.99570266204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45952.99570266204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45952.99570266204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45952.99570266204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45952.99570266204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45952.99570266204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45952.99570266204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45952.99570266204</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2025-10-22T20:55:51Z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