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040" documentId="13_ncr:1_{F6CB121F-512D-4AA6-A0C1-0FB36C537598}" xr6:coauthVersionLast="47" xr6:coauthVersionMax="47" xr10:uidLastSave="{5C0633DF-AD25-4603-AFA3-8EED8DAE7A61}"/>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B6" i="6"/>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I2" i="6"/>
  <c r="I5" i="6"/>
  <c r="L2" i="6"/>
  <c r="L5" i="6"/>
  <c r="L4" i="6"/>
  <c r="J5" i="6"/>
  <c r="J2" i="6"/>
  <c r="J4" i="6"/>
  <c r="I4" i="6"/>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42" i="5"/>
  <c r="J42" i="5"/>
  <c r="I42" i="5"/>
  <c r="G42" i="5"/>
  <c r="B4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3" i="5"/>
  <c r="G3" i="5"/>
  <c r="I3" i="5"/>
  <c r="J3" i="5"/>
  <c r="L3" i="5"/>
  <c r="B3" i="2"/>
  <c r="G3" i="2"/>
  <c r="I3" i="2"/>
  <c r="J3" i="2"/>
  <c r="L3" i="2"/>
  <c r="B4" i="2"/>
  <c r="G4" i="2"/>
  <c r="I4" i="2"/>
  <c r="J4" i="2"/>
  <c r="L4" i="2"/>
  <c r="B2" i="1"/>
  <c r="L2" i="5"/>
  <c r="B2" i="4"/>
  <c r="G2" i="4"/>
  <c r="I2" i="4"/>
  <c r="J2" i="4"/>
  <c r="L2" i="4"/>
  <c r="B3" i="6"/>
  <c r="G3" i="6"/>
  <c r="I3" i="6"/>
  <c r="J3" i="6"/>
  <c r="L3"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G2" i="1"/>
  <c r="I2" i="1"/>
  <c r="J2" i="1"/>
  <c r="L2" i="1"/>
  <c r="I3" i="1"/>
  <c r="I4" i="1"/>
  <c r="I5" i="1"/>
  <c r="I6" i="1"/>
  <c r="I7" i="1"/>
  <c r="I8" i="1"/>
  <c r="I9" i="1"/>
  <c r="I10" i="1"/>
  <c r="I11" i="1"/>
  <c r="I12" i="1"/>
  <c r="I13" i="1"/>
  <c r="I1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alcChain>
</file>

<file path=xl/sharedStrings.xml><?xml version="1.0" encoding="utf-8"?>
<sst xmlns="http://schemas.openxmlformats.org/spreadsheetml/2006/main" count="178578" uniqueCount="39072">
  <si>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</si>
  <si>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</si>
  <si>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</si>
  <si>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</si>
  <si>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</si>
  <si>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</si>
  <si>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</si>
  <si>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</si>
  <si>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</si>
  <si>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</si>
  <si>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</si>
  <si>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</si>
  <si>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</si>
  <si>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</si>
  <si>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</si>
  <si>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</si>
  <si>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</si>
  <si>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</si>
  <si>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</si>
  <si>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</si>
  <si>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</si>
  <si>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</si>
  <si>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</si>
  <si>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</si>
  <si>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</si>
  <si>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</si>
  <si>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</si>
  <si>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</si>
  <si>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</si>
  <si>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</si>
  <si>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</si>
  <si>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</si>
  <si>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</si>
  <si>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</si>
  <si>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</si>
  <si>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</si>
  <si>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</si>
  <si>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</si>
  <si>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</si>
  <si>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</si>
  <si>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</si>
  <si>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</si>
  <si>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</si>
  <si>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</si>
  <si>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</si>
  <si>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</si>
  <si>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</si>
  <si>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</si>
  <si>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</si>
  <si>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</si>
  <si>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</si>
  <si>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</si>
  <si>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</si>
  <si>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</si>
  <si>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</si>
  <si>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</si>
  <si>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</si>
  <si>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</si>
  <si>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</si>
  <si>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</si>
  <si>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</si>
  <si>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</si>
  <si>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</si>
  <si>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</si>
  <si>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</si>
  <si>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</si>
  <si>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</si>
  <si>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</si>
  <si>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</si>
  <si>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</si>
  <si>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</si>
  <si>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</si>
  <si>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</si>
  <si>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</si>
  <si>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</si>
  <si>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</si>
  <si>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</si>
  <si>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</si>
  <si>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</si>
  <si>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</si>
  <si>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</si>
  <si>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</si>
  <si>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</si>
  <si>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</si>
  <si>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</si>
  <si>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</si>
  <si>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</si>
  <si>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</si>
  <si>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</si>
  <si>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</si>
  <si>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</si>
  <si>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</si>
  <si>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</si>
  <si>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</si>
  <si>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</si>
  <si>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</si>
  <si>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</si>
  <si>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</si>
  <si>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</si>
  <si>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</si>
  <si>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</si>
  <si>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</si>
  <si>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</si>
  <si>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</si>
  <si>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</si>
  <si>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</si>
  <si>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</si>
  <si>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</si>
  <si>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</si>
  <si>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</si>
  <si>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</si>
  <si>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</si>
  <si>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</si>
  <si>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</si>
  <si>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</si>
  <si>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</si>
  <si>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</si>
  <si>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</si>
  <si>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</si>
  <si>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</si>
  <si>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</si>
  <si>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</si>
  <si>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</si>
  <si>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</si>
  <si>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</si>
  <si>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</si>
  <si>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</si>
  <si>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</si>
  <si>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</si>
  <si>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</si>
  <si>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</si>
  <si>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</si>
  <si>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</si>
  <si>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</si>
  <si>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</si>
  <si>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</si>
  <si>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</si>
  <si>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</si>
  <si>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</si>
  <si>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</si>
  <si>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</si>
  <si>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</si>
  <si>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</si>
  <si>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</si>
  <si>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</si>
  <si>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</si>
  <si>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</si>
  <si>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</si>
  <si>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</si>
  <si>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</si>
  <si>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</si>
  <si>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</si>
  <si>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</si>
  <si>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</si>
  <si>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</si>
  <si>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</si>
  <si>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</si>
  <si>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</si>
  <si>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</si>
  <si>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</si>
  <si>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</si>
  <si>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</si>
  <si>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</si>
  <si>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</si>
  <si>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</si>
  <si>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</si>
  <si>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</si>
  <si>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</si>
  <si>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</si>
  <si>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</si>
  <si>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</si>
  <si>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</si>
  <si>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</si>
  <si>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</si>
  <si>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</si>
  <si>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</si>
  <si>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</si>
  <si>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</si>
  <si>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</si>
  <si>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</si>
  <si>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</si>
  <si>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</si>
  <si>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</si>
  <si>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</si>
  <si>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</si>
  <si>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</si>
  <si>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</si>
  <si>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</si>
  <si>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</si>
  <si>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</si>
  <si>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</si>
  <si>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</si>
  <si>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</si>
  <si>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</si>
  <si>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</si>
  <si>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</si>
  <si>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</si>
  <si>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</si>
  <si>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</si>
  <si>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</si>
  <si>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</si>
  <si>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</si>
  <si>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</si>
  <si>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</si>
  <si>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</si>
  <si>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</si>
  <si>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</si>
  <si>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</si>
  <si>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</si>
  <si>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</si>
  <si>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</si>
  <si>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</si>
  <si>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</si>
  <si>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</si>
  <si>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</si>
  <si>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</si>
  <si>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</si>
  <si>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</si>
  <si>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</si>
  <si>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</si>
  <si>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</si>
  <si>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</si>
  <si>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</si>
  <si>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</si>
  <si>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</si>
  <si>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</si>
  <si>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</si>
  <si>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</si>
  <si>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</si>
  <si>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</si>
  <si>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</si>
  <si>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</si>
  <si>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</si>
  <si>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</si>
  <si>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</si>
  <si>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</si>
  <si>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</si>
  <si>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</si>
  <si>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</si>
  <si>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</si>
  <si>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</si>
  <si>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</si>
  <si>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</si>
  <si>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</si>
  <si>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</si>
  <si>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</si>
  <si>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</si>
  <si>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</si>
  <si>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</si>
  <si>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</si>
  <si>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</si>
  <si>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</si>
  <si>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</si>
  <si>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</si>
  <si>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</si>
  <si>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</si>
  <si>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</si>
  <si>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</si>
  <si>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</si>
  <si>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</si>
  <si>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</si>
  <si>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</si>
  <si>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</si>
  <si>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</si>
  <si>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</si>
  <si>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</si>
  <si>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</si>
  <si>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</si>
  <si>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</si>
  <si>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</si>
  <si>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</si>
  <si>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</si>
  <si>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</si>
  <si>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</si>
  <si>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</si>
  <si>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</si>
  <si>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</si>
  <si>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</si>
  <si>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</si>
  <si>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</si>
  <si>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</si>
  <si>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</si>
  <si>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</si>
  <si>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</si>
  <si>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</si>
  <si>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</si>
  <si>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</si>
  <si>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</si>
  <si>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</si>
  <si>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</si>
  <si>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</si>
  <si>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</si>
  <si>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</si>
  <si>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</si>
  <si>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</si>
  <si>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</si>
  <si>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</si>
  <si>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</si>
  <si>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</si>
  <si>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</si>
  <si>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</si>
  <si>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</si>
  <si>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</si>
  <si>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</si>
  <si>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</si>
  <si>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</si>
  <si>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</si>
  <si>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</si>
  <si>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</si>
  <si>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</si>
  <si>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</si>
  <si>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</si>
  <si>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</si>
  <si>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</si>
  <si>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</si>
  <si>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</si>
  <si>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</si>
  <si>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</si>
  <si>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</si>
  <si>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</si>
  <si>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</si>
  <si>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</si>
  <si>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</si>
  <si>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</si>
  <si>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</si>
  <si>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</si>
  <si>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</si>
  <si>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</si>
  <si>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</si>
  <si>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</si>
  <si>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</si>
  <si>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</si>
  <si>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</si>
  <si>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</si>
  <si>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</si>
  <si>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</si>
  <si>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</si>
  <si>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</si>
  <si>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</si>
  <si>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</si>
  <si>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</si>
  <si>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</si>
  <si>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</si>
  <si>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</si>
  <si>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</si>
  <si>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</si>
  <si>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</si>
  <si>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</si>
  <si>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</si>
  <si>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</si>
  <si>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</si>
  <si>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</si>
  <si>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</si>
  <si>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</si>
  <si>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</si>
  <si>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</si>
  <si>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</si>
  <si>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</si>
  <si>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</si>
  <si>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</si>
  <si>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</si>
  <si>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</si>
  <si>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</si>
  <si>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</si>
  <si>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</si>
  <si>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</si>
  <si>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</si>
  <si>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</si>
  <si>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</si>
  <si>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</si>
  <si>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</si>
  <si>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</si>
  <si>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</si>
  <si>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</si>
  <si>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</si>
  <si>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</si>
  <si>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</si>
  <si>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</si>
  <si>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</si>
  <si>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</si>
  <si>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</si>
  <si>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</si>
  <si>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</si>
  <si>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</si>
  <si>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</si>
  <si>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</si>
  <si>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</si>
  <si>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</si>
  <si>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</si>
  <si>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</si>
  <si>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</si>
  <si>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</si>
  <si>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</si>
  <si>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</si>
  <si>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</si>
  <si>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</si>
  <si>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</si>
  <si>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</si>
  <si>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</si>
  <si>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</si>
  <si>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</si>
  <si>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</si>
  <si>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</si>
  <si>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</si>
  <si>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</si>
  <si>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</si>
  <si>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</si>
  <si>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</si>
  <si>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</si>
  <si>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</si>
  <si>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</si>
  <si>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</si>
  <si>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</si>
  <si>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</si>
  <si>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</si>
  <si>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</si>
  <si>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</si>
  <si>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</si>
  <si>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</si>
  <si>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</si>
  <si>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</si>
  <si>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</si>
  <si>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</si>
  <si>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</si>
  <si>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</si>
  <si>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</si>
  <si>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</si>
  <si>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</si>
  <si>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</si>
  <si>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</si>
  <si>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</si>
  <si>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</si>
  <si>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</si>
  <si>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</si>
  <si>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</si>
  <si>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</si>
  <si>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</si>
  <si>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</si>
  <si>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</si>
  <si>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</si>
  <si>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</si>
  <si>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</si>
  <si>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</si>
  <si>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</si>
  <si>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</si>
  <si>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</si>
  <si>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</si>
  <si>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</si>
  <si>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</si>
  <si>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</si>
  <si>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</si>
  <si>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</si>
  <si>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</si>
  <si>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</si>
  <si>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</si>
  <si>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</si>
  <si>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</si>
  <si>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</si>
  <si>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</si>
  <si>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</si>
  <si>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</si>
  <si>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</si>
  <si>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</si>
  <si>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</si>
  <si>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</si>
  <si>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</si>
  <si>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</si>
  <si>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</si>
  <si>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</si>
  <si>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</si>
  <si>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</si>
  <si>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</si>
  <si>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</si>
  <si>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</si>
  <si>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</si>
  <si>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</si>
  <si>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</si>
  <si>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</si>
  <si>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</si>
  <si>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</si>
  <si>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</si>
  <si>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</si>
  <si>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</si>
  <si>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</si>
  <si>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</si>
  <si>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</si>
  <si>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</si>
  <si>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</si>
  <si>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</si>
  <si>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</si>
  <si>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</si>
  <si>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</si>
  <si>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</si>
  <si>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</si>
  <si>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</si>
  <si>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</si>
  <si>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</si>
  <si>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</si>
  <si>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</si>
  <si>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</si>
  <si>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</si>
  <si>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</si>
  <si>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</si>
  <si>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</si>
  <si>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</si>
  <si>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</si>
  <si>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</si>
  <si>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</si>
  <si>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</si>
  <si>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</si>
  <si>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</si>
  <si>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</si>
  <si>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</si>
  <si>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</si>
  <si>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</si>
  <si>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</si>
  <si>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</si>
  <si>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</si>
  <si>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</si>
  <si>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</si>
  <si>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</si>
  <si>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</si>
  <si>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</si>
  <si>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</si>
  <si>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</si>
  <si>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</si>
  <si>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</si>
  <si>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</si>
  <si>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</si>
  <si>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</si>
  <si>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</si>
  <si>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</si>
  <si>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</si>
  <si>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</si>
  <si>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</si>
  <si>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</si>
  <si>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</si>
  <si>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</si>
  <si>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</si>
  <si>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</si>
  <si>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</si>
  <si>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</si>
  <si>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</si>
  <si>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</si>
  <si>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</si>
  <si>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</si>
  <si>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</si>
  <si>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</si>
  <si>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</si>
  <si>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</si>
  <si>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</si>
  <si>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</si>
  <si>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</si>
  <si>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</si>
  <si>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</si>
  <si>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</si>
  <si>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</si>
  <si>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</si>
  <si>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</si>
  <si>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</si>
  <si>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</si>
  <si>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</si>
  <si>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</si>
  <si>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</si>
  <si>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</si>
  <si>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</si>
  <si>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</si>
  <si>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</si>
  <si>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</si>
  <si>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</si>
  <si>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</si>
  <si>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</si>
  <si>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</si>
  <si>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</si>
  <si>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</si>
  <si>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</si>
  <si>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</si>
  <si>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</si>
  <si>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</si>
  <si>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</si>
  <si>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</si>
  <si>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</si>
  <si>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</si>
  <si>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</si>
  <si>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</si>
  <si>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</si>
  <si>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</si>
  <si>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</si>
  <si>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</si>
  <si>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</si>
  <si>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</si>
  <si>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</si>
  <si>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</si>
  <si>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</si>
  <si>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</si>
  <si>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</si>
  <si>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</si>
  <si>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</si>
  <si>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</si>
  <si>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</si>
  <si>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</si>
  <si>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</si>
  <si>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</si>
  <si>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</si>
  <si>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</si>
  <si>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</si>
  <si>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</si>
  <si>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</si>
  <si>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</si>
  <si>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</si>
  <si>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</si>
  <si>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</si>
  <si>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</si>
  <si>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</si>
  <si>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</si>
  <si>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</si>
  <si>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</si>
  <si>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</si>
  <si>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</si>
  <si>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</si>
  <si>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</si>
  <si>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</si>
  <si>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</si>
  <si>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</si>
  <si>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</si>
  <si>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</si>
  <si>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</si>
  <si>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</si>
  <si>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</si>
  <si>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</si>
  <si>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</si>
  <si>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</si>
  <si>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</si>
  <si>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</si>
  <si>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</si>
  <si>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</si>
  <si>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</si>
  <si>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</si>
  <si>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</si>
  <si>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</si>
  <si>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</si>
  <si>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</si>
  <si>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</si>
  <si>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</si>
  <si>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</si>
  <si>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</si>
  <si>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</si>
  <si>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</si>
  <si>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</si>
  <si>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</si>
  <si>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</si>
  <si>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</si>
  <si>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</si>
  <si>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</si>
  <si>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</si>
  <si>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</si>
  <si>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</si>
  <si>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</si>
  <si>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</si>
  <si>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</si>
  <si>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</si>
  <si>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</si>
  <si>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</si>
  <si>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</si>
  <si>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</si>
  <si>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</si>
  <si>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</si>
  <si>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</si>
  <si>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</si>
  <si>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</si>
  <si>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</si>
  <si>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</si>
  <si>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</si>
  <si>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</si>
  <si>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</si>
  <si>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</si>
  <si>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</si>
  <si>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</si>
  <si>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</si>
  <si>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</si>
  <si>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</si>
  <si>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</si>
  <si>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</si>
  <si>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</si>
  <si>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</si>
  <si>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</si>
  <si>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</si>
  <si>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</si>
  <si>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</si>
  <si>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</si>
  <si>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</si>
  <si>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</si>
  <si>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</si>
  <si>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</si>
  <si>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</si>
  <si>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</si>
  <si>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</si>
  <si>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</si>
  <si>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</si>
  <si>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</si>
  <si>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</si>
  <si>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</si>
  <si>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</si>
  <si>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</si>
  <si>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</si>
  <si>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</si>
  <si>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</si>
  <si>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</si>
  <si>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</si>
  <si>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</si>
  <si>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</si>
  <si>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</si>
  <si>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</si>
  <si>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</si>
  <si>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</si>
  <si>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</si>
  <si>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</si>
  <si>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</si>
  <si>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</si>
  <si>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</si>
  <si>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</si>
  <si>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</si>
  <si>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</si>
  <si>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</si>
  <si>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</si>
  <si>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</si>
  <si>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</si>
  <si>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</si>
  <si>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</si>
  <si>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</si>
  <si>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</si>
  <si>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</si>
  <si>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</si>
  <si>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</si>
  <si>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</si>
  <si>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</si>
  <si>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</si>
  <si>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</si>
  <si>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</si>
  <si>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</si>
  <si>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</si>
  <si>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</si>
  <si>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</si>
  <si>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</si>
  <si>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</si>
  <si>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</si>
  <si>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</si>
  <si>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</si>
  <si>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</si>
  <si>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</si>
  <si>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</si>
  <si>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</si>
  <si>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</si>
  <si>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</si>
  <si>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</si>
  <si>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</si>
  <si>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</si>
  <si>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</si>
  <si>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</si>
  <si>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</si>
  <si>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</si>
  <si>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</si>
  <si>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</si>
  <si>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</si>
  <si>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</si>
  <si>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</si>
  <si>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</si>
  <si>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</si>
  <si>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</si>
  <si>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</si>
  <si>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</si>
  <si>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</si>
  <si>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</si>
  <si>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</si>
  <si>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</si>
  <si>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</si>
  <si>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</si>
  <si>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</si>
  <si>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</si>
  <si>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</si>
  <si>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</si>
  <si>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</si>
  <si>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</si>
  <si>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</si>
  <si>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</si>
  <si>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</si>
  <si>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</si>
  <si>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</si>
  <si>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</si>
  <si>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</si>
  <si>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</si>
  <si>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</si>
  <si>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</si>
  <si>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</si>
  <si>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</si>
  <si>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</si>
  <si>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</si>
  <si>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</si>
  <si>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</si>
  <si>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</si>
  <si>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</si>
  <si>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</si>
  <si>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</si>
  <si>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</si>
  <si>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</si>
  <si>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</si>
  <si>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</si>
  <si>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</si>
  <si>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</si>
  <si>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</si>
  <si>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</si>
  <si>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</si>
  <si>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</si>
  <si>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</si>
  <si>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</si>
  <si>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</si>
  <si>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</si>
  <si>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</si>
  <si>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</si>
  <si>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</si>
  <si>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</si>
  <si>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</si>
  <si>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</si>
  <si>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</si>
  <si>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</si>
  <si>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</si>
  <si>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</si>
  <si>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</si>
  <si>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</si>
  <si>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</si>
  <si>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</si>
  <si>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</si>
  <si>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</si>
  <si>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</si>
  <si>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</si>
  <si>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</si>
  <si>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</si>
  <si>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</si>
  <si>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</si>
  <si>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</si>
  <si>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</si>
  <si>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</si>
  <si>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</si>
  <si>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</si>
  <si>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</si>
  <si>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</si>
  <si>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</si>
  <si>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</si>
  <si>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</si>
  <si>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</si>
  <si>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</si>
  <si>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</si>
  <si>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</si>
  <si>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</si>
  <si>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</si>
  <si>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</si>
  <si>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</si>
  <si>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</si>
  <si>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</si>
  <si>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</si>
  <si>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</si>
  <si>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</si>
  <si>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</si>
  <si>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</si>
  <si>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</si>
  <si>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</si>
  <si>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</si>
  <si>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</si>
  <si>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</si>
  <si>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</si>
  <si>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</si>
  <si>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</si>
  <si>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</si>
  <si>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</si>
  <si>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</si>
  <si>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</si>
  <si>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</si>
  <si>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</si>
  <si>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</si>
  <si>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</si>
  <si>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</si>
  <si>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</si>
  <si>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</si>
  <si>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</si>
  <si>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</si>
  <si>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</si>
  <si>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</si>
  <si>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</si>
  <si>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</si>
  <si>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</si>
  <si>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</si>
  <si>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</si>
  <si>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</si>
  <si>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</si>
  <si>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</si>
  <si>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</si>
  <si>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</si>
  <si>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</si>
  <si>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</si>
  <si>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</si>
  <si>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</si>
  <si>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</si>
  <si>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</si>
  <si>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</si>
  <si>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</si>
  <si>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</si>
  <si>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</si>
  <si>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</si>
  <si>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</si>
  <si>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</si>
  <si>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</si>
  <si>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</si>
  <si>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</si>
  <si>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</si>
  <si>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</si>
  <si>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</si>
  <si>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</si>
  <si>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</si>
  <si>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</si>
  <si>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</si>
  <si>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</si>
  <si>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</si>
  <si>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</si>
  <si>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</si>
  <si>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</si>
  <si>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</si>
  <si>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</si>
  <si>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</si>
  <si>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</si>
  <si>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</si>
  <si>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</si>
  <si>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</si>
  <si>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</si>
  <si>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</si>
  <si>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</si>
  <si>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</si>
  <si>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</si>
  <si>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</si>
  <si>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</si>
  <si>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</si>
  <si>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</si>
  <si>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</si>
  <si>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</si>
  <si>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</si>
  <si>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</si>
  <si>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</si>
  <si>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</si>
  <si>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</si>
  <si>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</si>
  <si>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</si>
  <si>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</si>
  <si>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</si>
  <si>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</si>
  <si>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</si>
  <si>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</si>
  <si>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</si>
  <si>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</si>
  <si>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</si>
  <si>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</si>
  <si>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</si>
  <si>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</si>
  <si>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</si>
  <si>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</si>
  <si>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</si>
  <si>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</si>
  <si>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</si>
  <si>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</si>
  <si>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</si>
  <si>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</si>
  <si>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</si>
  <si>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</si>
  <si>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</si>
  <si>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</si>
  <si>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</si>
  <si>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</si>
  <si>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</si>
  <si>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</si>
  <si>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</si>
  <si>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</si>
  <si>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</si>
  <si>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</si>
  <si>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</si>
  <si>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</si>
  <si>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</si>
  <si>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</si>
  <si>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</si>
  <si>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</si>
  <si>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</si>
  <si>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</si>
  <si>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</si>
  <si>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</si>
  <si>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</si>
  <si>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</si>
  <si>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</si>
  <si>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</si>
  <si>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</si>
  <si>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</si>
  <si>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</si>
  <si>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</si>
  <si>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</si>
  <si>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</si>
  <si>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</si>
  <si>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</si>
  <si>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</si>
  <si>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</si>
  <si>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</si>
  <si>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</si>
  <si>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</si>
  <si>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</si>
  <si>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</si>
  <si>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</si>
  <si>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</si>
  <si>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</si>
  <si>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</si>
  <si>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</si>
  <si>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</si>
  <si>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</si>
  <si>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</si>
  <si>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</si>
  <si>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</si>
  <si>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</si>
  <si>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</si>
  <si>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</si>
  <si>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</si>
  <si>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</si>
  <si>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</si>
  <si>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</si>
  <si>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</si>
  <si>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</si>
  <si>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</si>
  <si>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</si>
  <si>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</si>
  <si>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</si>
  <si>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</si>
  <si>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</si>
  <si>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</si>
  <si>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</si>
  <si>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</si>
  <si>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</si>
  <si>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</si>
  <si>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</si>
  <si>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</si>
  <si>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</si>
  <si>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</si>
  <si>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</si>
  <si>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</si>
  <si>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</si>
  <si>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</si>
  <si>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</si>
  <si>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</si>
  <si>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</si>
  <si>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</si>
  <si>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</si>
  <si>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</si>
  <si>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</si>
  <si>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</si>
  <si>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</si>
  <si>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</si>
  <si>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</si>
  <si>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</si>
  <si>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</si>
  <si>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</si>
  <si>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</si>
  <si>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</si>
  <si>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</si>
  <si>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</si>
  <si>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</si>
  <si>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</si>
  <si>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</si>
  <si>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</si>
  <si>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</si>
  <si>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</si>
  <si>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</si>
  <si>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</si>
  <si>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</si>
  <si>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</si>
  <si>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</si>
  <si>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</si>
  <si>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</si>
  <si>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</si>
  <si>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</si>
  <si>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</si>
  <si>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</si>
  <si>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</si>
  <si>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</si>
  <si>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</si>
  <si>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</si>
  <si>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</si>
  <si>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</si>
  <si>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</si>
  <si>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</si>
  <si>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</si>
  <si>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</si>
  <si>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</si>
  <si>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</si>
  <si>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</si>
  <si>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</si>
  <si>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</si>
  <si>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</si>
  <si>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</si>
  <si>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</si>
  <si>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</si>
  <si>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</si>
  <si>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</si>
  <si>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</si>
  <si>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</si>
  <si>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</si>
  <si>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</si>
  <si>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</si>
  <si>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</si>
  <si>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</si>
  <si>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</si>
  <si>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</si>
  <si>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</si>
  <si>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</si>
  <si>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</si>
  <si>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</si>
  <si>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</si>
  <si>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</si>
  <si>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</si>
  <si>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</si>
  <si>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</si>
  <si>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</si>
  <si>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</si>
  <si>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</si>
  <si>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</si>
  <si>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</si>
  <si>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</si>
  <si>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</si>
  <si>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</si>
  <si>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</si>
  <si>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</si>
  <si>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</si>
  <si>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</si>
  <si>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</si>
  <si>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</si>
  <si>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</si>
  <si>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</si>
  <si>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</si>
  <si>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</si>
  <si>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</si>
  <si>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</si>
  <si>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</si>
  <si>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</si>
  <si>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</si>
  <si>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</si>
  <si>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</si>
  <si>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</si>
  <si>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</si>
  <si>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</si>
  <si>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</si>
  <si>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</si>
  <si>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</si>
  <si>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</si>
  <si>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</si>
  <si>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</si>
  <si>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</si>
  <si>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</si>
  <si>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</si>
  <si>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</si>
  <si>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</si>
  <si>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</si>
  <si>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</si>
  <si>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</si>
  <si>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</si>
  <si>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</si>
  <si>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</si>
  <si>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</si>
  <si>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</si>
  <si>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</si>
  <si>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</si>
  <si>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</si>
  <si>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</si>
  <si>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</si>
  <si>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</si>
  <si>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</si>
  <si>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</si>
  <si>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</si>
  <si>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</si>
  <si>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</si>
  <si>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</si>
  <si>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</si>
  <si>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</si>
  <si>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</si>
  <si>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</si>
  <si>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</si>
  <si>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</si>
  <si>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</si>
  <si>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</si>
  <si>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</si>
  <si>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</si>
  <si>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</si>
  <si>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</si>
  <si>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</si>
  <si>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</si>
  <si>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</si>
  <si>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</si>
  <si>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</si>
  <si>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</si>
  <si>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</si>
  <si>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</si>
  <si>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</si>
  <si>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</si>
  <si>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</si>
  <si>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</si>
  <si>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</si>
  <si>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</si>
  <si>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</si>
  <si>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</si>
  <si>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</si>
  <si>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</si>
  <si>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</si>
  <si>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</si>
  <si>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</si>
  <si>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</si>
  <si>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</si>
  <si>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</si>
  <si>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</si>
  <si>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</si>
  <si>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</si>
  <si>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</si>
  <si>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</si>
  <si>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</si>
  <si>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</si>
  <si>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</si>
  <si>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</si>
  <si>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</si>
  <si>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</si>
  <si>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</si>
  <si>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</si>
  <si>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</si>
  <si>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</si>
  <si>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</si>
  <si>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</si>
  <si>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</si>
  <si>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</si>
  <si>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</si>
  <si>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</si>
  <si>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</si>
  <si>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</si>
  <si>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</si>
  <si>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</si>
  <si>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</si>
  <si>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</si>
  <si>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</si>
  <si>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</si>
  <si>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</si>
  <si>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</si>
  <si>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</si>
  <si>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</si>
  <si>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</si>
  <si>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</si>
  <si>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</si>
  <si>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</si>
  <si>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</si>
  <si>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</si>
  <si>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</si>
  <si>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</si>
  <si>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</si>
  <si>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</si>
  <si>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</si>
  <si>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</si>
  <si>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</si>
  <si>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</si>
  <si>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</si>
  <si>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</si>
  <si>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</si>
  <si>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</si>
  <si>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</si>
  <si>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</si>
  <si>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</si>
  <si>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</si>
  <si>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</si>
  <si>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</si>
  <si>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</si>
  <si>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</si>
  <si>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</si>
  <si>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</si>
  <si>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</si>
  <si>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</si>
  <si>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</si>
  <si>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</si>
  <si>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</si>
  <si>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</si>
  <si>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</si>
  <si>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</si>
  <si>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</si>
  <si>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</si>
  <si>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</si>
  <si>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</si>
  <si>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</si>
  <si>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</si>
  <si>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</si>
  <si>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</si>
  <si>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</si>
  <si>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</si>
  <si>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</si>
  <si>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</si>
  <si>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</si>
  <si>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</si>
  <si>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</si>
  <si>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</si>
  <si>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</si>
  <si>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</si>
  <si>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</si>
  <si>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</si>
  <si>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</si>
  <si>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</si>
  <si>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</si>
  <si>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</si>
  <si>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</si>
  <si>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</si>
  <si>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</si>
  <si>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</si>
  <si>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</si>
  <si>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</si>
  <si>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</si>
  <si>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</si>
  <si>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</si>
  <si>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</si>
  <si>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</si>
  <si>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</si>
  <si>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</si>
  <si>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</si>
  <si>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</si>
  <si>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</si>
  <si>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</si>
  <si>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</si>
  <si>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</si>
  <si>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</si>
  <si>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</si>
  <si>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</si>
  <si>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</si>
  <si>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</si>
  <si>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</si>
  <si>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</si>
  <si>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</si>
  <si>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</si>
  <si>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</si>
  <si>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</si>
  <si>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</si>
  <si>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</si>
  <si>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</si>
  <si>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</si>
  <si>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</si>
  <si>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</si>
  <si>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</si>
  <si>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</si>
  <si>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</si>
  <si>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</si>
  <si>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</si>
  <si>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</si>
  <si>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</si>
  <si>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</si>
  <si>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</si>
  <si>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</si>
  <si>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</si>
  <si>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</si>
  <si>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</si>
  <si>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</si>
  <si>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</si>
  <si>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</si>
  <si>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</si>
  <si>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</si>
  <si>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</si>
  <si>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</si>
  <si>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</si>
  <si>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</si>
  <si>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</si>
  <si>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</si>
  <si>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</si>
  <si>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</si>
  <si>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</si>
  <si>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</si>
  <si>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</si>
  <si>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</si>
  <si>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</si>
  <si>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</si>
  <si>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</si>
  <si>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</si>
  <si>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</si>
  <si>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</si>
  <si>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</si>
  <si>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</si>
  <si>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</si>
  <si>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</si>
  <si>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</si>
  <si>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</si>
  <si>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</si>
  <si>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</si>
  <si>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</si>
  <si>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</si>
  <si>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</si>
  <si>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</si>
  <si>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</si>
  <si>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</si>
  <si>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</si>
  <si>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</si>
  <si>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</si>
  <si>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</si>
  <si>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</si>
  <si>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</si>
  <si>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</si>
  <si>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</si>
  <si>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</si>
  <si>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</si>
  <si>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</si>
  <si>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</si>
  <si>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</si>
  <si>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</si>
  <si>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</si>
  <si>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</si>
  <si>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</si>
  <si>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</si>
  <si>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</si>
  <si>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</si>
  <si>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</si>
  <si>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</si>
  <si>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</si>
  <si>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</si>
  <si>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</si>
  <si>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</si>
  <si>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</si>
  <si>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</si>
  <si>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</si>
  <si>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</si>
  <si>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</si>
  <si>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</si>
  <si>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</si>
  <si>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</si>
  <si>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</si>
  <si>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</si>
  <si>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</si>
  <si>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</si>
  <si>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</si>
  <si>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</si>
  <si>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</si>
  <si>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</si>
  <si>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</si>
  <si>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</si>
  <si>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</si>
  <si>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</si>
  <si>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</si>
  <si>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</si>
  <si>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</si>
  <si>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</si>
  <si>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</si>
  <si>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</si>
  <si>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</si>
  <si>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</si>
  <si>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</si>
  <si>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</si>
  <si>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</si>
  <si>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</si>
  <si>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</si>
  <si>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</si>
  <si>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</si>
  <si>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</si>
  <si>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</si>
  <si>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</si>
  <si>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</si>
  <si>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</si>
  <si>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</si>
  <si>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</si>
  <si>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</si>
  <si>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</si>
  <si>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</si>
  <si>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</si>
  <si>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</si>
  <si>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</si>
  <si>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</si>
  <si>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</si>
  <si>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</si>
  <si>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</si>
  <si>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</si>
  <si>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</si>
  <si>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</si>
  <si>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</si>
  <si>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</si>
  <si>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</si>
  <si>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</si>
  <si>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</si>
  <si>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</si>
  <si>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</si>
  <si>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</si>
  <si>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</si>
  <si>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</si>
  <si>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</si>
  <si>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</si>
  <si>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</si>
  <si>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</si>
  <si>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</si>
  <si>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</si>
  <si>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</si>
  <si>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</si>
  <si>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</si>
  <si>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</si>
  <si>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</si>
  <si>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</si>
  <si>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</si>
  <si>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</si>
  <si>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</si>
  <si>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</si>
  <si>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</si>
  <si>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</si>
  <si>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</si>
  <si>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</si>
  <si>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</si>
  <si>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</si>
  <si>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</si>
  <si>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</si>
  <si>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</si>
  <si>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</si>
  <si>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</si>
  <si>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</si>
  <si>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</si>
  <si>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</si>
  <si>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</si>
  <si>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</si>
  <si>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</si>
  <si>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</si>
  <si>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</si>
  <si>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</si>
  <si>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</si>
  <si>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</si>
  <si>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</si>
  <si>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</si>
  <si>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</si>
  <si>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</si>
  <si>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</si>
  <si>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</si>
  <si>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</si>
  <si>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</si>
  <si>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</si>
  <si>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</si>
  <si>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</si>
  <si>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</si>
  <si>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</si>
  <si>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</si>
  <si>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</si>
  <si>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</si>
  <si>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</si>
  <si>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</si>
  <si>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</si>
  <si>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</si>
  <si>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</si>
  <si>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</si>
  <si>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</si>
  <si>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</si>
  <si>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</si>
  <si>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</si>
  <si>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</si>
  <si>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</si>
  <si>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</si>
  <si>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</si>
  <si>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</si>
  <si>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</si>
  <si>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</si>
  <si>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</si>
  <si>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</si>
  <si>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</si>
  <si>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</si>
  <si>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</si>
  <si>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</si>
  <si>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</si>
  <si>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</si>
  <si>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</si>
  <si>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</si>
  <si>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</si>
  <si>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</si>
  <si>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</si>
  <si>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</si>
  <si>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</si>
  <si>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</si>
  <si>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</si>
  <si>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</si>
  <si>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</si>
  <si>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</si>
  <si>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</si>
  <si>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</si>
  <si>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</si>
  <si>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</si>
  <si>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</si>
  <si>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</si>
  <si>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</si>
  <si>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</si>
  <si>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</si>
  <si>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</si>
  <si>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</si>
  <si>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</si>
  <si>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</si>
  <si>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</si>
  <si>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</si>
  <si>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</si>
  <si>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</si>
  <si>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</si>
  <si>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</si>
  <si>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</si>
  <si>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</si>
  <si>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</si>
  <si>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</si>
  <si>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</si>
  <si>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</si>
  <si>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</si>
  <si>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</si>
  <si>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</si>
  <si>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</si>
  <si>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</si>
  <si>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</si>
  <si>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</si>
  <si>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</si>
  <si>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</si>
  <si>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</si>
  <si>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</si>
  <si>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</si>
  <si>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</si>
  <si>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</si>
  <si>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</si>
  <si>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</si>
  <si>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</si>
  <si>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</si>
  <si>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</si>
  <si>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</si>
  <si>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</si>
  <si>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</si>
  <si>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</si>
  <si>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</si>
  <si>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</si>
  <si>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</si>
  <si>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</si>
  <si>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</si>
  <si>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</si>
  <si>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</si>
  <si>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</si>
  <si>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</si>
  <si>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</si>
  <si>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</si>
  <si>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</si>
  <si>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</si>
  <si>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</si>
  <si>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</si>
  <si>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</si>
  <si>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</si>
  <si>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</si>
  <si>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</si>
  <si>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</si>
  <si>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</si>
  <si>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</si>
  <si>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</si>
  <si>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</si>
  <si>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</si>
  <si>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</si>
  <si>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</si>
  <si>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</si>
  <si>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</si>
  <si>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</si>
  <si>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</si>
  <si>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</si>
  <si>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</si>
  <si>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</si>
  <si>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</si>
  <si>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</si>
  <si>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</si>
  <si>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</si>
  <si>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</si>
  <si>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</si>
  <si>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</si>
  <si>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</si>
  <si>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</si>
  <si>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</si>
  <si>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</si>
  <si>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</si>
  <si>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</si>
  <si>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</si>
  <si>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</si>
  <si>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</si>
  <si>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</si>
  <si>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</si>
  <si>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</si>
  <si>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</si>
  <si>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</si>
  <si>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</si>
  <si>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</si>
  <si>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</si>
  <si>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</si>
  <si>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</si>
  <si>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</si>
  <si>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</si>
  <si>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</si>
  <si>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</si>
  <si>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</si>
  <si>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</si>
  <si>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</si>
  <si>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</si>
  <si>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</si>
  <si>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</si>
  <si>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</si>
  <si>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</si>
  <si>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</si>
  <si>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</si>
  <si>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</si>
  <si>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</si>
  <si>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</si>
  <si>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</si>
  <si>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</si>
  <si>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</si>
  <si>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</si>
  <si>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</si>
  <si>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</si>
  <si>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</si>
  <si>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</si>
  <si>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</si>
  <si>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</si>
  <si>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</si>
  <si>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</si>
  <si>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</si>
  <si>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</si>
  <si>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</si>
  <si>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</si>
  <si>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</si>
  <si>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</si>
  <si>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</si>
  <si>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</si>
  <si>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</si>
  <si>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</si>
  <si>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</si>
  <si>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</si>
  <si>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</si>
  <si>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</si>
  <si>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</si>
  <si>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</si>
  <si>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</si>
  <si>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</si>
  <si>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</si>
  <si>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</si>
  <si>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</si>
  <si>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</si>
  <si>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</si>
  <si>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</si>
  <si>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</si>
  <si>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</si>
  <si>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</si>
  <si>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</si>
  <si>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</si>
  <si>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</si>
  <si>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</si>
  <si>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</si>
  <si>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</si>
  <si>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</si>
  <si>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</si>
  <si>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</si>
  <si>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</si>
  <si>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</si>
  <si>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</si>
  <si>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</si>
  <si>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</si>
  <si>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</si>
  <si>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</si>
  <si>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</si>
  <si>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</si>
  <si>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</si>
  <si>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</si>
  <si>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</si>
  <si>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</si>
  <si>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</si>
  <si>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</si>
  <si>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</si>
  <si>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</si>
  <si>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</si>
  <si>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</si>
  <si>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</si>
  <si>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</si>
  <si>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</si>
  <si>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</si>
  <si>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</si>
  <si>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</si>
  <si>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</si>
  <si>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</si>
  <si>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</si>
  <si>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</si>
  <si>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</si>
  <si>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</si>
  <si>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</si>
  <si>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</si>
  <si>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</si>
  <si>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</si>
  <si>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</si>
  <si>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</si>
  <si>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</si>
  <si>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</si>
  <si>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</si>
  <si>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</si>
  <si>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</si>
  <si>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</si>
  <si>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</si>
  <si>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</si>
  <si>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</si>
  <si>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</si>
  <si>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</si>
  <si>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</si>
  <si>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</si>
  <si>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</si>
  <si>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</si>
  <si>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</si>
  <si>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</si>
  <si>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</si>
  <si>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</si>
  <si>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</si>
  <si>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</si>
  <si>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</si>
  <si>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</si>
  <si>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</si>
  <si>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</si>
  <si>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</si>
  <si>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</si>
  <si>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</si>
  <si>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</si>
  <si>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</si>
  <si>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</si>
  <si>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</si>
  <si>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</si>
  <si>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</si>
  <si>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</si>
  <si>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</si>
  <si>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</si>
  <si>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</si>
  <si>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</si>
  <si>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</si>
  <si>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</si>
  <si>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</si>
  <si>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</si>
  <si>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</si>
  <si>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</si>
  <si>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</si>
  <si>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</si>
  <si>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</si>
  <si>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</si>
  <si>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</si>
  <si>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</si>
  <si>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</si>
  <si>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</si>
  <si>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</si>
  <si>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</si>
  <si>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</si>
  <si>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</si>
  <si>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</si>
  <si>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</si>
  <si>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</si>
  <si>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</si>
  <si>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</si>
  <si>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</si>
  <si>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</si>
  <si>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</si>
  <si>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</si>
  <si>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</si>
  <si>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</si>
  <si>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</si>
  <si>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</si>
  <si>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</si>
  <si>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</si>
  <si>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</si>
  <si>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</si>
  <si>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</si>
  <si>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</si>
  <si>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</si>
  <si>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</si>
  <si>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</si>
  <si>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</si>
  <si>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</si>
  <si>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</si>
  <si>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</si>
  <si>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</si>
  <si>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</si>
  <si>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</si>
  <si>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</si>
  <si>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</si>
  <si>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</si>
  <si>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</si>
  <si>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</si>
  <si>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</si>
  <si>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</si>
  <si>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</si>
  <si>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</si>
  <si>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</si>
  <si>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</si>
  <si>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</si>
  <si>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</si>
  <si>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</si>
  <si>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</si>
  <si>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</si>
  <si>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</si>
  <si>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</si>
  <si>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</si>
  <si>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</si>
  <si>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</si>
  <si>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</si>
  <si>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</si>
  <si>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</si>
  <si>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</si>
  <si>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</si>
  <si>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</si>
  <si>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</si>
  <si>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</si>
  <si>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</si>
  <si>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</si>
  <si>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</si>
  <si>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</si>
  <si>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</si>
  <si>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</si>
  <si>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</si>
  <si>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</si>
  <si>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</si>
  <si>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</si>
  <si>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</si>
  <si>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</si>
  <si>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</si>
  <si>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</si>
  <si>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</si>
  <si>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</si>
  <si>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</si>
  <si>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</si>
  <si>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</si>
  <si>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</si>
  <si>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</si>
  <si>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</si>
  <si>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</si>
  <si>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</si>
  <si>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</si>
  <si>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</si>
  <si>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</si>
  <si>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</si>
  <si>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</si>
  <si>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</si>
  <si>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</si>
  <si>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</si>
  <si>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</si>
  <si>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</si>
  <si>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</si>
  <si>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</si>
  <si>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</si>
  <si>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</si>
  <si>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</si>
  <si>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</si>
  <si>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</si>
  <si>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</si>
  <si>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</si>
  <si>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</si>
  <si>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</si>
  <si>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</si>
  <si>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</si>
  <si>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</si>
  <si>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</si>
  <si>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</si>
  <si>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</si>
  <si>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</si>
  <si>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</si>
  <si>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</si>
  <si>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</si>
  <si>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</si>
  <si>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</si>
  <si>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</si>
  <si>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</si>
  <si>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</si>
  <si>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</si>
  <si>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</si>
  <si>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</si>
  <si>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</si>
  <si>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</si>
  <si>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</si>
  <si>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</si>
  <si>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</si>
  <si>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</si>
  <si>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</si>
  <si>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</si>
  <si>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</si>
  <si>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</si>
  <si>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</si>
  <si>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</si>
  <si>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</si>
  <si>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</si>
  <si>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</si>
  <si>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</si>
  <si>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</si>
  <si>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</si>
  <si>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</si>
  <si>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</si>
  <si>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</si>
  <si>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</si>
  <si>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</si>
  <si>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</si>
  <si>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</si>
  <si>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</si>
  <si>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</si>
  <si>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</si>
  <si>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</si>
  <si>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</si>
  <si>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</si>
  <si>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</si>
  <si>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</si>
  <si>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</si>
  <si>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</si>
  <si>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</si>
  <si>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</si>
  <si>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</si>
  <si>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</si>
  <si>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</si>
  <si>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</si>
  <si>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</si>
  <si>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</si>
  <si>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</si>
  <si>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</si>
  <si>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</si>
  <si>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</si>
  <si>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</si>
  <si>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</si>
  <si>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</si>
  <si>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</si>
  <si>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</si>
  <si>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</si>
  <si>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</si>
  <si>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</si>
  <si>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</si>
  <si>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</si>
  <si>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</si>
  <si>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</si>
  <si>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</si>
  <si>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</si>
  <si>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</si>
  <si>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</si>
  <si>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</si>
  <si>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</si>
  <si>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</si>
  <si>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</si>
  <si>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</si>
  <si>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</si>
  <si>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</si>
  <si>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</si>
  <si>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</si>
  <si>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</si>
  <si>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</si>
  <si>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</si>
  <si>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</si>
  <si>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</si>
  <si>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</si>
  <si>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</si>
  <si>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</si>
  <si>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</si>
  <si>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</si>
  <si>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</si>
  <si>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</si>
  <si>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</si>
  <si>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</si>
  <si>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</si>
  <si>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</si>
  <si>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</si>
  <si>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</si>
  <si>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</si>
  <si>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</si>
  <si>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</si>
  <si>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</si>
  <si>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</si>
  <si>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</si>
  <si>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</si>
  <si>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</si>
  <si>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</si>
  <si>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</si>
  <si>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</si>
  <si>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</si>
  <si>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</si>
  <si>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</si>
  <si>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</si>
  <si>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</si>
  <si>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</si>
  <si>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</si>
  <si>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</si>
  <si>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</si>
  <si>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</si>
  <si>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</si>
  <si>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</si>
  <si>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</si>
  <si>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</si>
  <si>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</si>
  <si>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</si>
  <si>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</si>
  <si>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</si>
  <si>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</si>
  <si>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</si>
  <si>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</si>
  <si>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</si>
  <si>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</si>
  <si>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</si>
  <si>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</si>
  <si>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</si>
  <si>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</si>
  <si>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</si>
  <si>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</si>
  <si>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</si>
  <si>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</si>
  <si>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</si>
  <si>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</si>
  <si>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</si>
  <si>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</si>
  <si>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</si>
  <si>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</si>
  <si>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</si>
  <si>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</si>
  <si>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</si>
  <si>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</si>
  <si>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</si>
  <si>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</si>
  <si>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</si>
  <si>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</si>
  <si>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</si>
  <si>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</si>
  <si>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</si>
  <si>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</si>
  <si>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</si>
  <si>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</si>
  <si>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</si>
  <si>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</si>
  <si>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</si>
  <si>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</si>
  <si>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</si>
  <si>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</si>
  <si>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</si>
  <si>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</si>
  <si>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</si>
  <si>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</si>
  <si>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</si>
  <si>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</si>
  <si>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</si>
  <si>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</si>
  <si>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</si>
  <si>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</si>
  <si>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</si>
  <si>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</si>
  <si>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</si>
  <si>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</si>
  <si>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</si>
  <si>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</si>
  <si>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</si>
  <si>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</si>
  <si>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</si>
  <si>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</si>
  <si>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</si>
  <si>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</si>
  <si>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</si>
  <si>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</si>
  <si>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</si>
  <si>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</si>
  <si>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</si>
  <si>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</si>
  <si>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</si>
  <si>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</si>
  <si>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</si>
  <si>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</si>
  <si>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</si>
  <si>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</si>
  <si>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</si>
  <si>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</si>
  <si>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</si>
  <si>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</si>
  <si>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</si>
  <si>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</si>
  <si>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</si>
  <si>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</si>
  <si>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</si>
  <si>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</si>
  <si>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</si>
  <si>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</si>
  <si>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</si>
  <si>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</si>
  <si>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</si>
  <si>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</si>
  <si>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</si>
  <si>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</si>
  <si>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</si>
  <si>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</si>
  <si>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</si>
  <si>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</si>
  <si>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</si>
  <si>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</si>
  <si>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</si>
  <si>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</si>
  <si>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</si>
  <si>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</si>
  <si>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</si>
  <si>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</si>
  <si>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</si>
  <si>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</si>
  <si>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</si>
  <si>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</si>
  <si>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</si>
  <si>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</si>
  <si>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</si>
  <si>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</si>
  <si>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</si>
  <si>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</si>
  <si>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</si>
  <si>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</si>
  <si>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</si>
  <si>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</si>
  <si>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</si>
  <si>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</si>
  <si>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</si>
  <si>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</si>
  <si>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</si>
  <si>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</si>
  <si>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</si>
  <si>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</si>
  <si>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</si>
  <si>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</si>
  <si>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</si>
  <si>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</si>
  <si>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</si>
  <si>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</si>
  <si>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</si>
  <si>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</si>
  <si>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</si>
  <si>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</si>
  <si>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</si>
  <si>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</si>
  <si>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</si>
  <si>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</si>
  <si>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</si>
  <si>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</si>
  <si>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</si>
  <si>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</si>
  <si>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</si>
  <si>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</si>
  <si>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</si>
  <si>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</si>
  <si>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</si>
  <si>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</si>
  <si>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</si>
  <si>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</si>
  <si>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</si>
  <si>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</si>
  <si>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</si>
  <si>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</si>
  <si>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</si>
  <si>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</si>
  <si>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</si>
  <si>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</si>
  <si>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</si>
  <si>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</si>
  <si>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</si>
  <si>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</si>
  <si>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</si>
  <si>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</si>
  <si>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</si>
  <si>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</si>
  <si>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</si>
  <si>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</si>
  <si>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</si>
  <si>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</si>
  <si>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</si>
  <si>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</si>
  <si>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</si>
  <si>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</si>
  <si>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</si>
  <si>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</si>
  <si>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</si>
  <si>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</si>
  <si>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</si>
  <si>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</si>
  <si>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</si>
  <si>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</si>
  <si>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</si>
  <si>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</si>
  <si>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</si>
  <si>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</si>
  <si>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</si>
  <si>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</si>
  <si>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</si>
  <si>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</si>
  <si>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</si>
  <si>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</si>
  <si>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</si>
  <si>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</si>
  <si>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</si>
  <si>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</si>
  <si>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</si>
  <si>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</si>
  <si>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</si>
  <si>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</si>
  <si>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</si>
  <si>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</si>
  <si>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</si>
  <si>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</si>
  <si>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</si>
  <si>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</si>
  <si>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</si>
  <si>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</si>
  <si>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</si>
  <si>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</si>
  <si>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</si>
  <si>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</si>
  <si>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</si>
  <si>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</si>
  <si>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</si>
  <si>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</si>
  <si>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</si>
  <si>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</si>
  <si>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</si>
  <si>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</si>
  <si>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</si>
  <si>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</si>
  <si>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</si>
  <si>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</si>
  <si>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</si>
  <si>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</si>
  <si>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</si>
  <si>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</si>
  <si>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</si>
  <si>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</si>
  <si>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</si>
  <si>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</si>
  <si>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</si>
  <si>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</si>
  <si>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</si>
  <si>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</si>
  <si>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</si>
  <si>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</si>
  <si>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</si>
  <si>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</si>
  <si>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</si>
  <si>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</si>
  <si>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</si>
  <si>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</si>
  <si>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</si>
  <si>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</si>
  <si>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</si>
  <si>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</si>
  <si>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</si>
  <si>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</si>
  <si>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</si>
  <si>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</si>
  <si>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</si>
  <si>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</si>
  <si>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</si>
  <si>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</si>
  <si>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</si>
  <si>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</si>
  <si>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</si>
  <si>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</si>
  <si>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</si>
  <si>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</si>
  <si>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</si>
  <si>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</si>
  <si>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</si>
  <si>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</si>
  <si>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</si>
  <si>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</si>
  <si>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</si>
  <si>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</si>
  <si>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</si>
  <si>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</si>
  <si>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</si>
  <si>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</si>
  <si>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</si>
  <si>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</si>
  <si>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</si>
  <si>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</si>
  <si>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</si>
  <si>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</si>
  <si>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</si>
  <si>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</si>
  <si>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</si>
  <si>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</si>
  <si>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</si>
  <si>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</si>
  <si>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</si>
  <si>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</si>
  <si>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</si>
  <si>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</si>
  <si>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</si>
  <si>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</si>
  <si>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</si>
  <si>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</si>
  <si>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</si>
  <si>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</si>
  <si>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</si>
  <si>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</si>
  <si>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</si>
  <si>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</si>
  <si>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</si>
  <si>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</si>
  <si>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</si>
  <si>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</si>
  <si>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</si>
  <si>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</si>
  <si>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</si>
  <si>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</si>
  <si>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</si>
  <si>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</si>
  <si>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</si>
  <si>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</si>
  <si>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</si>
  <si>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</si>
  <si>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</si>
  <si>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</si>
  <si>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</si>
  <si>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</si>
  <si>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</si>
  <si>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</si>
  <si>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</si>
  <si>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</si>
  <si>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</si>
  <si>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</si>
  <si>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</si>
  <si>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</si>
  <si>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</si>
  <si>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</si>
  <si>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</si>
  <si>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</si>
  <si>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</si>
  <si>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</si>
  <si>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</si>
  <si>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</si>
  <si>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</si>
  <si>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</si>
  <si>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</si>
  <si>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</si>
  <si>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</si>
  <si>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</si>
  <si>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</si>
  <si>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</si>
  <si>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</si>
  <si>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</si>
  <si>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</si>
  <si>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</si>
  <si>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</si>
  <si>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</si>
  <si>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</si>
  <si>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</si>
  <si>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</si>
  <si>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</si>
  <si>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</si>
  <si>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</si>
  <si>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</si>
  <si>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</si>
  <si>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</si>
  <si>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</si>
  <si>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</si>
  <si>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</si>
  <si>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</si>
  <si>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</si>
  <si>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</si>
  <si>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</si>
  <si>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</si>
  <si>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</si>
  <si>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</si>
  <si>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</si>
  <si>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</si>
  <si>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</si>
  <si>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</si>
  <si>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</si>
  <si>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</si>
  <si>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</si>
  <si>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</si>
  <si>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</si>
  <si>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</si>
  <si>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</si>
  <si>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</si>
  <si>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</si>
  <si>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</si>
  <si>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</si>
  <si>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</si>
  <si>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</si>
  <si>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</si>
  <si>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</si>
  <si>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</si>
  <si>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</si>
  <si>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</si>
  <si>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</si>
  <si>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</si>
  <si>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</si>
  <si>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</si>
  <si>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</si>
  <si>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</si>
  <si>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</si>
  <si>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</si>
  <si>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</si>
  <si>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</si>
  <si>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</si>
  <si>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</si>
  <si>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</si>
  <si>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</si>
  <si>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</si>
  <si>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</si>
  <si>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</si>
  <si>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</si>
  <si>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</si>
  <si>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</si>
  <si>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</si>
  <si>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</si>
  <si>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</si>
  <si>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</si>
  <si>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</si>
  <si>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</si>
  <si>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</si>
  <si>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</si>
  <si>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</si>
  <si>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</si>
  <si>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</si>
  <si>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</si>
  <si>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</si>
  <si>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</si>
  <si>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</si>
  <si>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</si>
  <si>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</si>
  <si>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</si>
  <si>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</si>
  <si>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</si>
  <si>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</si>
  <si>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</si>
  <si>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</si>
  <si>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</si>
  <si>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</si>
  <si>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</si>
  <si>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</si>
  <si>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</si>
  <si>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</si>
  <si>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</si>
  <si>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</si>
  <si>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</si>
  <si>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</si>
  <si>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</si>
  <si>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</si>
  <si>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</si>
  <si>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</si>
  <si>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</si>
  <si>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</si>
  <si>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</si>
  <si>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</si>
  <si>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</si>
  <si>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</si>
  <si>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</si>
  <si>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</si>
  <si>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</si>
  <si>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</si>
  <si>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</si>
  <si>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</si>
  <si>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</si>
  <si>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</si>
  <si>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</si>
  <si>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</si>
  <si>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</si>
  <si>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</si>
  <si>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</si>
  <si>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</si>
  <si>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</si>
  <si>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</si>
  <si>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</si>
  <si>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</si>
  <si>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</si>
  <si>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</si>
  <si>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</si>
  <si>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</si>
  <si>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</si>
  <si>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</si>
  <si>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</si>
  <si>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</si>
  <si>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</si>
  <si>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</si>
  <si>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</si>
  <si>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</si>
  <si>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</si>
  <si>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</si>
  <si>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</si>
  <si>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</si>
  <si>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</si>
  <si>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</si>
  <si>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</si>
  <si>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</si>
  <si>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</si>
  <si>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</si>
  <si>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</si>
  <si>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</si>
  <si>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</si>
  <si>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</si>
  <si>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</si>
  <si>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</si>
  <si>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</si>
  <si>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</si>
  <si>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</si>
  <si>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</si>
  <si>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</si>
  <si>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</si>
  <si>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</si>
  <si>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</si>
  <si>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</si>
  <si>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</si>
  <si>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</si>
  <si>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</si>
  <si>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</si>
  <si>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</si>
  <si>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</si>
  <si>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</si>
  <si>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</si>
  <si>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</si>
  <si>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</si>
  <si>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</si>
  <si>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</si>
  <si>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</si>
  <si>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</si>
  <si>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</si>
  <si>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</si>
  <si>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</si>
  <si>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</si>
  <si>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</si>
  <si>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</si>
  <si>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</si>
  <si>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</si>
  <si>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</si>
  <si>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</si>
  <si>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</si>
  <si>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</si>
  <si>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</si>
  <si>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</si>
  <si>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</si>
  <si>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</si>
  <si>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</si>
  <si>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</si>
  <si>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</si>
  <si>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</si>
  <si>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</si>
  <si>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</si>
  <si>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</si>
  <si>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</si>
  <si>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</si>
  <si>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</si>
  <si>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</si>
  <si>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</si>
  <si>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</si>
  <si>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</si>
  <si>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</si>
  <si>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</si>
  <si>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</si>
  <si>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</si>
  <si>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</si>
  <si>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</si>
  <si>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</si>
  <si>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</si>
  <si>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</si>
  <si>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</si>
  <si>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</si>
  <si>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</si>
  <si>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</si>
  <si>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</si>
  <si>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</si>
  <si>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</si>
  <si>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</si>
  <si>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</si>
  <si>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</si>
  <si>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</si>
  <si>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</si>
  <si>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</si>
  <si>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</si>
  <si>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</si>
  <si>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</si>
  <si>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</si>
  <si>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</si>
  <si>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</si>
  <si>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</si>
  <si>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</si>
  <si>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</si>
  <si>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</si>
  <si>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</si>
  <si>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</si>
  <si>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</si>
  <si>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</si>
  <si>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</si>
  <si>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</si>
  <si>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</si>
  <si>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</si>
  <si>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</si>
  <si>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</si>
  <si>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</si>
  <si>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</si>
  <si>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</si>
  <si>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</si>
  <si>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</si>
  <si>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</si>
  <si>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</si>
  <si>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</si>
  <si>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</si>
  <si>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</si>
  <si>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</si>
  <si>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</si>
  <si>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</si>
  <si>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</si>
  <si>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</si>
  <si>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</si>
  <si>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</si>
  <si>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</si>
  <si>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</si>
  <si>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</si>
  <si>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</si>
  <si>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</si>
  <si>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</si>
  <si>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</si>
  <si>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</si>
  <si>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</si>
  <si>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</si>
  <si>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</si>
  <si>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</si>
  <si>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</si>
  <si>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</si>
  <si>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</si>
  <si>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</si>
  <si>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</si>
  <si>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</si>
  <si>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</si>
  <si>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</si>
  <si>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</si>
  <si>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</si>
  <si>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</si>
  <si>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</si>
  <si>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</si>
  <si>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</si>
  <si>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</si>
  <si>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</si>
  <si>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</si>
  <si>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</si>
  <si>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</si>
  <si>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</si>
  <si>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</si>
  <si>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</si>
  <si>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</si>
  <si>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</si>
  <si>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</si>
  <si>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</si>
  <si>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</si>
  <si>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</si>
  <si>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</si>
  <si>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</si>
  <si>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</si>
  <si>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</si>
  <si>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</si>
  <si>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</si>
  <si>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</si>
  <si>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</si>
  <si>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</si>
  <si>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</si>
  <si>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</si>
  <si>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</si>
  <si>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</si>
  <si>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</si>
  <si>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</si>
  <si>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</si>
  <si>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</si>
  <si>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</si>
  <si>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</si>
  <si>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</si>
  <si>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</si>
  <si>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</si>
  <si>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</si>
  <si>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</si>
  <si>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</si>
  <si>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</si>
  <si>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</si>
  <si>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</si>
  <si>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</si>
  <si>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</si>
  <si>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</si>
  <si>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</si>
  <si>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</si>
  <si>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</si>
  <si>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</si>
  <si>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</si>
  <si>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</si>
  <si>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</si>
  <si>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</si>
  <si>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</si>
  <si>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</si>
  <si>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</si>
  <si>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</si>
  <si>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</si>
  <si>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</si>
  <si>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</si>
  <si>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</si>
  <si>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</si>
  <si>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</si>
  <si>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</si>
  <si>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</si>
  <si>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</si>
  <si>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</si>
  <si>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</si>
  <si>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</si>
  <si>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</si>
  <si>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</si>
  <si>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</si>
  <si>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</si>
  <si>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</si>
  <si>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</si>
  <si>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</si>
  <si>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</si>
  <si>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</si>
  <si>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</si>
  <si>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</si>
  <si>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</si>
  <si>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</si>
  <si>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</si>
  <si>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</si>
  <si>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</si>
  <si>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</si>
  <si>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</si>
  <si>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</si>
  <si>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</si>
  <si>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</si>
  <si>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</si>
  <si>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</si>
  <si>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</si>
  <si>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</si>
  <si>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</si>
  <si>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</si>
  <si>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</si>
  <si>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</si>
  <si>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</si>
  <si>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</si>
  <si>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</si>
  <si>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</si>
  <si>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</si>
  <si>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</si>
  <si>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</si>
  <si>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</si>
  <si>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</si>
  <si>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</si>
  <si>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</si>
  <si>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</si>
  <si>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</si>
  <si>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</si>
  <si>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</si>
  <si>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</si>
  <si>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</si>
  <si>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</si>
  <si>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</si>
  <si>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</si>
  <si>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</si>
  <si>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</si>
  <si>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</si>
  <si>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</si>
  <si>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</si>
  <si>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</si>
  <si>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</si>
  <si>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</si>
  <si>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</si>
  <si>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</si>
  <si>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</si>
  <si>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</si>
  <si>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</si>
  <si>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</si>
  <si>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</si>
  <si>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</si>
  <si>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</si>
  <si>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</si>
  <si>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</si>
  <si>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</si>
  <si>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</si>
  <si>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</si>
  <si>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</si>
  <si>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</si>
  <si>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</si>
  <si>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</si>
  <si>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</si>
  <si>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</si>
  <si>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</si>
  <si>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</si>
  <si>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</si>
  <si>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</si>
  <si>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</si>
  <si>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</si>
  <si>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</si>
  <si>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</si>
  <si>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</si>
  <si>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</si>
  <si>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</si>
  <si>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</si>
  <si>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</si>
  <si>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</si>
  <si>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</si>
  <si>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</si>
  <si>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</si>
  <si>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</si>
  <si>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</si>
  <si>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</si>
  <si>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</si>
  <si>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</si>
  <si>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</si>
  <si>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</si>
  <si>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</si>
  <si>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</si>
  <si>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</si>
  <si>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</si>
  <si>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</si>
  <si>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</si>
  <si>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</si>
  <si>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</si>
  <si>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</si>
  <si>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</si>
  <si>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</si>
  <si>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</si>
  <si>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</si>
  <si>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</si>
  <si>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</si>
  <si>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</si>
  <si>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</si>
  <si>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</si>
  <si>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</si>
  <si>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</si>
  <si>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</si>
  <si>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</si>
  <si>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</si>
  <si>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</si>
  <si>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</si>
  <si>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</si>
  <si>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</si>
  <si>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</si>
  <si>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</si>
  <si>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</si>
  <si>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</si>
  <si>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</si>
  <si>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</si>
  <si>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</si>
  <si>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</si>
  <si>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</si>
  <si>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</si>
  <si>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</si>
  <si>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</si>
  <si>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</si>
  <si>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</si>
  <si>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</si>
  <si>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</si>
  <si>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</si>
  <si>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</si>
  <si>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</si>
  <si>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</si>
  <si>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</si>
  <si>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</si>
  <si>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</si>
  <si>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</si>
  <si>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</si>
  <si>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</si>
  <si>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</si>
  <si>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</si>
  <si>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</si>
  <si>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</si>
  <si>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</si>
  <si>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</si>
  <si>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</si>
  <si>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</si>
  <si>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</si>
  <si>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</si>
  <si>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</si>
  <si>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</si>
  <si>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</si>
  <si>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</si>
  <si>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</si>
  <si>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</si>
  <si>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</si>
  <si>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</si>
  <si>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</si>
  <si>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</si>
  <si>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</si>
  <si>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</si>
  <si>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</si>
  <si>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</si>
  <si>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</si>
  <si>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</si>
  <si>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</si>
  <si>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</si>
  <si>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</si>
  <si>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</si>
  <si>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</si>
  <si>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</si>
  <si>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</si>
  <si>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</si>
  <si>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</si>
  <si>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</si>
  <si>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</si>
  <si>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</si>
  <si>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</si>
  <si>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</si>
  <si>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</si>
  <si>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</si>
  <si>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</si>
  <si>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</si>
  <si>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</si>
  <si>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</si>
  <si>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</si>
  <si>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</si>
  <si>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</si>
  <si>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</si>
  <si>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</si>
  <si>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</si>
  <si>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</si>
  <si>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</si>
  <si>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</si>
  <si>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</si>
  <si>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</si>
  <si>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</si>
  <si>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</si>
  <si>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</si>
  <si>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</si>
  <si>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</si>
  <si>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</si>
  <si>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</si>
  <si>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</si>
  <si>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</si>
  <si>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</si>
  <si>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</si>
  <si>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</si>
  <si>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</si>
  <si>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</si>
  <si>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</si>
  <si>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</si>
  <si>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</si>
  <si>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</si>
  <si>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</si>
  <si>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</si>
  <si>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</si>
  <si>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</si>
  <si>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</si>
  <si>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</si>
  <si>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</si>
  <si>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</si>
  <si>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</si>
  <si>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</si>
  <si>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</si>
  <si>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</si>
  <si>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</si>
  <si>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</si>
  <si>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</si>
  <si>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</si>
  <si>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</si>
  <si>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</si>
  <si>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</si>
  <si>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</si>
  <si>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</si>
  <si>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</si>
  <si>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</si>
  <si>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</si>
  <si>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</si>
  <si>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</si>
  <si>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</si>
  <si>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</si>
  <si>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</si>
  <si>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</si>
  <si>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</si>
  <si>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</si>
  <si>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</si>
  <si>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</si>
  <si>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</si>
  <si>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</si>
  <si>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</si>
  <si>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</si>
  <si>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</si>
  <si>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</si>
  <si>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</si>
  <si>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</si>
  <si>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</si>
  <si>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</si>
  <si>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</si>
  <si>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</si>
  <si>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</si>
  <si>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</si>
  <si>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</si>
  <si>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</si>
  <si>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</si>
  <si>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</si>
  <si>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</si>
  <si>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</si>
  <si>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</si>
  <si>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</si>
  <si>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</si>
  <si>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</si>
  <si>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</si>
  <si>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</si>
  <si>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</si>
  <si>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</si>
  <si>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</si>
  <si>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</si>
  <si>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</si>
  <si>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</si>
  <si>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</si>
  <si>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</si>
  <si>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</si>
  <si>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</si>
  <si>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</si>
  <si>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</si>
  <si>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</si>
  <si>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</si>
  <si>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</si>
  <si>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</si>
  <si>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</si>
  <si>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</si>
  <si>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</si>
  <si>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</si>
  <si>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</si>
  <si>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</si>
  <si>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</si>
  <si>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</si>
  <si>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</si>
  <si>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</si>
  <si>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</si>
  <si>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</si>
  <si>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</si>
  <si>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</si>
  <si>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</si>
  <si>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</si>
  <si>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</si>
  <si>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</si>
  <si>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</si>
  <si>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</si>
  <si>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</si>
  <si>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</si>
  <si>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</si>
  <si>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</si>
  <si>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</si>
  <si>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</si>
  <si>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</si>
  <si>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</si>
  <si>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</si>
  <si>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</si>
  <si>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</si>
  <si>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</si>
  <si>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</si>
  <si>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</si>
  <si>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</si>
  <si>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</si>
  <si>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</si>
  <si>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</si>
  <si>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</si>
  <si>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</si>
  <si>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</si>
  <si>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</si>
  <si>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</si>
  <si>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</si>
  <si>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</si>
  <si>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</si>
  <si>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</si>
  <si>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</si>
  <si>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</si>
  <si>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</si>
  <si>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</si>
  <si>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</si>
  <si>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</si>
  <si>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</si>
  <si>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</si>
  <si>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</si>
  <si>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</si>
  <si>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</si>
  <si>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</si>
  <si>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</si>
  <si>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</si>
  <si>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</si>
  <si>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</si>
  <si>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</si>
  <si>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</si>
  <si>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</si>
  <si>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</si>
  <si>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</si>
  <si>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</si>
  <si>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</si>
  <si>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</si>
  <si>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</si>
  <si>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</si>
  <si>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</si>
  <si>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</si>
  <si>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</si>
  <si>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</si>
  <si>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</si>
  <si>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</si>
  <si>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</si>
  <si>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</si>
  <si>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</si>
  <si>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</si>
  <si>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</si>
  <si>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</si>
  <si>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</si>
  <si>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</si>
  <si>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</si>
  <si>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</si>
  <si>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</si>
  <si>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</si>
  <si>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</si>
  <si>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</si>
  <si>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</si>
  <si>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</si>
  <si>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</si>
  <si>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</si>
  <si>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</si>
  <si>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</si>
  <si>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</si>
  <si>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</si>
  <si>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</si>
  <si>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</si>
  <si>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</si>
  <si>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</si>
  <si>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</si>
  <si>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</si>
  <si>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</si>
  <si>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</si>
  <si>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</si>
  <si>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</si>
  <si>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</si>
  <si>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</si>
  <si>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</si>
  <si>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</si>
  <si>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</si>
  <si>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</si>
  <si>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</si>
  <si>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</si>
  <si>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</si>
  <si>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</si>
  <si>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</si>
  <si>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</si>
  <si>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</si>
  <si>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</si>
  <si>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</si>
  <si>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</si>
  <si>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</si>
  <si>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</si>
  <si>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</si>
  <si>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</si>
  <si>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</si>
  <si>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</si>
  <si>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</si>
  <si>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</si>
  <si>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</si>
  <si>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</si>
  <si>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</si>
  <si>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</si>
  <si>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</si>
  <si>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</si>
  <si>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</si>
  <si>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</si>
  <si>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</si>
  <si>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</si>
  <si>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</si>
  <si>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</si>
  <si>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</si>
  <si>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</si>
  <si>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</si>
  <si>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</si>
  <si>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</si>
  <si>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</si>
  <si>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</si>
  <si>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</si>
  <si>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</si>
  <si>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</si>
  <si>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</si>
  <si>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</si>
  <si>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</si>
  <si>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</si>
  <si>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</si>
  <si>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</si>
  <si>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</si>
  <si>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</si>
  <si>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</si>
  <si>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</si>
  <si>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</si>
  <si>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</si>
  <si>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</si>
  <si>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</si>
  <si>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</si>
  <si>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</si>
  <si>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</si>
  <si>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</si>
  <si>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</si>
  <si>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</si>
  <si>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</si>
  <si>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</si>
  <si>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</si>
  <si>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</si>
  <si>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</si>
  <si>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</si>
  <si>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</si>
  <si>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</si>
  <si>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</si>
  <si>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</si>
  <si>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</si>
  <si>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</si>
  <si>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</si>
  <si>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</si>
  <si>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</si>
  <si>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</si>
  <si>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</si>
  <si>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</si>
  <si>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</si>
  <si>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</si>
  <si>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</si>
  <si>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</si>
  <si>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</si>
  <si>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</si>
  <si>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</si>
  <si>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</si>
  <si>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</si>
  <si>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</si>
  <si>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</si>
  <si>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</si>
  <si>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</si>
  <si>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</si>
  <si>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</si>
  <si>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</si>
  <si>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</si>
  <si>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</si>
  <si>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</si>
  <si>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</si>
  <si>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</si>
  <si>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</si>
  <si>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</si>
  <si>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</si>
  <si>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</si>
  <si>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</si>
  <si>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</si>
  <si>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</si>
  <si>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</si>
  <si>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</si>
  <si>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</si>
  <si>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</si>
  <si>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</si>
  <si>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</si>
  <si>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</si>
  <si>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</si>
  <si>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</si>
  <si>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</si>
  <si>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</si>
  <si>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</si>
  <si>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</si>
  <si>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</si>
  <si>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</si>
  <si>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</si>
  <si>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</si>
  <si>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</si>
  <si>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</si>
  <si>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</si>
  <si>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</si>
  <si>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</si>
  <si>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</si>
  <si>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</si>
  <si>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</si>
  <si>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</si>
  <si>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</si>
  <si>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</si>
  <si>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</si>
  <si>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</si>
  <si>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</si>
  <si>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</si>
  <si>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</si>
  <si>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</si>
  <si>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</si>
  <si>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</si>
  <si>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</si>
  <si>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</si>
  <si>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</si>
  <si>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</si>
  <si>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</si>
  <si>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</si>
  <si>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</si>
  <si>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</si>
  <si>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</si>
  <si>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</si>
  <si>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</si>
  <si>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</si>
  <si>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</si>
  <si>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</si>
  <si>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</si>
  <si>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</si>
  <si>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</si>
  <si>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</si>
  <si>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</si>
  <si>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</si>
  <si>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</si>
  <si>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</si>
  <si>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</si>
  <si>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</si>
  <si>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</si>
  <si>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</si>
  <si>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</si>
  <si>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</si>
  <si>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</si>
  <si>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</si>
  <si>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</si>
  <si>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</si>
  <si>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</si>
  <si>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</si>
  <si>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</si>
  <si>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</si>
  <si>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</si>
  <si>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</si>
  <si>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</si>
  <si>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</si>
  <si>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</si>
  <si>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</si>
  <si>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</si>
  <si>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</si>
  <si>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</si>
  <si>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</si>
  <si>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</si>
  <si>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</si>
  <si>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</si>
  <si>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</si>
  <si>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</si>
  <si>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</si>
  <si>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</si>
  <si>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</si>
  <si>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</si>
  <si>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</si>
  <si>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</si>
  <si>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</si>
  <si>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</si>
  <si>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</si>
  <si>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</si>
  <si>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</si>
  <si>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</si>
  <si>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</si>
  <si>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</si>
  <si>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</si>
  <si>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</si>
  <si>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</si>
  <si>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</si>
  <si>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</si>
  <si>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</si>
  <si>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</si>
  <si>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</si>
  <si>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</si>
  <si>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</si>
  <si>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</si>
  <si>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</si>
  <si>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</si>
  <si>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</si>
  <si>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</si>
  <si>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</si>
  <si>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</si>
  <si>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</si>
  <si>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</si>
  <si>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</si>
  <si>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</si>
  <si>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</si>
  <si>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</si>
  <si>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</si>
  <si>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</si>
  <si>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</si>
  <si>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</si>
  <si>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</si>
  <si>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</si>
  <si>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</si>
  <si>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</si>
  <si>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</si>
  <si>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</si>
  <si>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</si>
  <si>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</si>
  <si>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</si>
  <si>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</si>
  <si>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</si>
  <si>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</si>
  <si>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</si>
  <si>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</si>
  <si>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</si>
  <si>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</si>
  <si>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</si>
  <si>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</si>
  <si>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</si>
  <si>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</si>
  <si>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</si>
  <si>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</si>
  <si>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</si>
  <si>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</si>
  <si>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</si>
  <si>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</si>
  <si>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</si>
  <si>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</si>
  <si>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</si>
  <si>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</si>
  <si>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</si>
  <si>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</si>
  <si>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</si>
  <si>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</si>
  <si>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</si>
  <si>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</si>
  <si>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</si>
  <si>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</si>
  <si>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</si>
  <si>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</si>
  <si>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</si>
  <si>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</si>
  <si>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</si>
  <si>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</si>
  <si>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</si>
  <si>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</si>
  <si>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</si>
  <si>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</si>
  <si>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</si>
  <si>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</si>
  <si>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</si>
  <si>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</si>
  <si>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</si>
  <si>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</si>
  <si>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</si>
  <si>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</si>
  <si>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</si>
  <si>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</si>
  <si>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</si>
  <si>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</si>
  <si>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</si>
  <si>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</si>
  <si>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</si>
  <si>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</si>
  <si>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</si>
  <si>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</si>
  <si>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</si>
  <si>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</si>
  <si>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</si>
  <si>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</si>
  <si>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</si>
  <si>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</si>
  <si>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</si>
  <si>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</si>
  <si>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</si>
  <si>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</si>
  <si>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</si>
  <si>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</si>
  <si>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</si>
  <si>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</si>
  <si>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</si>
  <si>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</si>
  <si>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</si>
  <si>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</si>
  <si>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</si>
  <si>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</si>
  <si>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</si>
  <si>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</si>
  <si>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</si>
  <si>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</si>
  <si>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</si>
  <si>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</si>
  <si>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</si>
  <si>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</si>
  <si>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</si>
  <si>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</si>
  <si>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</si>
  <si>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</si>
  <si>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</si>
  <si>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</si>
  <si>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</si>
  <si>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</si>
  <si>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</si>
  <si>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</si>
  <si>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</si>
  <si>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</si>
  <si>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</si>
  <si>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</si>
  <si>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</si>
  <si>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</si>
  <si>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</si>
  <si>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</si>
  <si>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</si>
  <si>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</si>
  <si>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</si>
  <si>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</si>
  <si>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</si>
  <si>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</si>
  <si>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</si>
  <si>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</si>
  <si>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</si>
  <si>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</si>
  <si>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</si>
  <si>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</si>
  <si>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</si>
  <si>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</si>
  <si>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</si>
  <si>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</si>
  <si>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</si>
  <si>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</si>
  <si>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</si>
  <si>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</si>
  <si>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</si>
  <si>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</si>
  <si>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</si>
  <si>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</si>
  <si>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</si>
  <si>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</si>
  <si>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</si>
  <si>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</si>
  <si>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</si>
  <si>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</si>
  <si>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</si>
  <si>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</si>
  <si>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</si>
  <si>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</si>
  <si>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</si>
  <si>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</si>
  <si>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</si>
  <si>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</si>
  <si>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</si>
  <si>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</si>
  <si>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</si>
  <si>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</si>
  <si>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</si>
  <si>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</si>
  <si>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</si>
  <si>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</si>
  <si>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</si>
  <si>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</si>
  <si>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</si>
  <si>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</si>
  <si>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</si>
  <si>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</si>
  <si>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</si>
  <si>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</si>
  <si>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</si>
  <si>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</si>
  <si>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</si>
  <si>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</si>
  <si>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</si>
  <si>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</si>
  <si>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</si>
  <si>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</si>
  <si>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</si>
  <si>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</si>
  <si>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</si>
  <si>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</si>
  <si>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</si>
  <si>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</si>
  <si>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</si>
  <si>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</si>
  <si>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</si>
  <si>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</si>
  <si>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</si>
  <si>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</si>
  <si>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</si>
  <si>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</si>
  <si>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</si>
  <si>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</si>
  <si>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</si>
  <si>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</si>
  <si>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</si>
  <si>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</si>
  <si>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</si>
  <si>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</si>
  <si>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</si>
  <si>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</si>
  <si>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</si>
  <si>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</si>
  <si>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</si>
  <si>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</si>
  <si>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</si>
  <si>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</si>
  <si>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</si>
  <si>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</si>
  <si>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</si>
  <si>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</si>
  <si>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</si>
  <si>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</si>
  <si>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</si>
  <si>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</si>
  <si>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</si>
  <si>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</si>
  <si>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</si>
  <si>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</si>
  <si>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</si>
  <si>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</si>
  <si>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</si>
  <si>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</si>
  <si>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</si>
  <si>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</si>
  <si>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</si>
  <si>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</si>
  <si>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</si>
  <si>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</si>
  <si>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</si>
  <si>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</si>
  <si>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</si>
  <si>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</si>
  <si>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</si>
  <si>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</si>
  <si>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</si>
  <si>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</si>
  <si>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</si>
  <si>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</si>
  <si>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</si>
  <si>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</si>
  <si>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</si>
  <si>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</si>
  <si>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</si>
  <si>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</si>
  <si>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</si>
  <si>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</si>
  <si>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</si>
  <si>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</si>
  <si>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</si>
  <si>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</si>
  <si>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</si>
  <si>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</si>
  <si>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</si>
  <si>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</si>
  <si>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</si>
  <si>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</si>
  <si>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</si>
  <si>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</si>
  <si>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</si>
  <si>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</si>
  <si>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</si>
  <si>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</si>
  <si>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</si>
  <si>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</si>
  <si>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</si>
  <si>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</si>
  <si>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</si>
  <si>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</si>
  <si>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</si>
  <si>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</si>
  <si>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</si>
  <si>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</si>
  <si>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</si>
  <si>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</si>
  <si>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</si>
  <si>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</si>
  <si>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</si>
  <si>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</si>
  <si>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</si>
  <si>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</si>
  <si>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</si>
  <si>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</si>
  <si>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</si>
  <si>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</si>
  <si>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</si>
  <si>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</si>
  <si>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</si>
  <si>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</si>
  <si>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</si>
  <si>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</si>
  <si>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</si>
  <si>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</si>
  <si>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</si>
  <si>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</si>
  <si>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</si>
  <si>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</si>
  <si>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</si>
  <si>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</si>
  <si>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</si>
  <si>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</si>
  <si>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</si>
  <si>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</si>
  <si>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</si>
  <si>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</si>
  <si>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</si>
  <si>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</si>
  <si>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</si>
  <si>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</si>
  <si>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</si>
  <si>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</si>
  <si>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</si>
  <si>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</si>
  <si>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</si>
  <si>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</si>
  <si>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</si>
  <si>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</si>
  <si>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</si>
  <si>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</si>
  <si>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</si>
  <si>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</si>
  <si>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</si>
  <si>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</si>
  <si>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</si>
  <si>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</si>
  <si>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</si>
  <si>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</si>
  <si>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</si>
  <si>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</si>
  <si>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</si>
  <si>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</si>
  <si>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</si>
  <si>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</si>
  <si>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</si>
  <si>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</si>
  <si>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</si>
  <si>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</si>
  <si>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</si>
  <si>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</si>
  <si>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</si>
  <si>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</si>
  <si>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</si>
  <si>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</si>
  <si>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</si>
  <si>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</si>
  <si>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</si>
  <si>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</si>
  <si>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</si>
  <si>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</si>
  <si>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</si>
  <si>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</si>
  <si>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</si>
  <si>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</si>
  <si>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</si>
  <si>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</si>
  <si>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</si>
  <si>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</si>
  <si>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</si>
  <si>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</si>
  <si>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</si>
  <si>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</si>
  <si>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</si>
  <si>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</si>
  <si>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</si>
  <si>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</si>
  <si>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</si>
  <si>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</si>
  <si>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</si>
  <si>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</si>
  <si>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</si>
  <si>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</si>
  <si>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</si>
  <si>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</si>
  <si>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</si>
  <si>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</si>
  <si>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</si>
  <si>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</si>
  <si>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</si>
  <si>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</si>
  <si>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</si>
  <si>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</si>
  <si>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</si>
  <si>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</si>
  <si>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</si>
  <si>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</si>
  <si>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</si>
  <si>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</si>
  <si>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</si>
  <si>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</si>
  <si>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</si>
  <si>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</si>
  <si>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</si>
  <si>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</si>
  <si>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</si>
  <si>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</si>
  <si>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</si>
  <si>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</si>
  <si>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</si>
  <si>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</si>
  <si>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</si>
  <si>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</si>
  <si>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</si>
  <si>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</si>
  <si>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</si>
  <si>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</si>
  <si>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</si>
  <si>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</si>
  <si>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</si>
  <si>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</si>
  <si>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</si>
  <si>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</si>
  <si>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</si>
  <si>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</si>
  <si>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</si>
  <si>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</si>
  <si>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</si>
  <si>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</si>
  <si>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</si>
  <si>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</si>
  <si>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</si>
  <si>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</si>
  <si>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</si>
  <si>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</si>
  <si>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</si>
  <si>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</si>
  <si>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</si>
  <si>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</si>
  <si>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</si>
  <si>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</si>
  <si>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</si>
  <si>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</si>
  <si>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</si>
  <si>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</si>
  <si>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</si>
  <si>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</si>
  <si>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</si>
  <si>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</si>
  <si>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</si>
  <si>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</si>
  <si>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</si>
  <si>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</si>
  <si>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</si>
  <si>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</si>
  <si>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</si>
  <si>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</si>
  <si>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</si>
  <si>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</si>
  <si>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</si>
  <si>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</si>
  <si>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</si>
  <si>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</si>
  <si>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</si>
  <si>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</si>
  <si>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</si>
  <si>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</si>
  <si>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</si>
  <si>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</si>
  <si>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</si>
  <si>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</si>
  <si>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</si>
  <si>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</si>
  <si>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</si>
  <si>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</si>
  <si>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</si>
  <si>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</si>
  <si>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</si>
  <si>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</si>
  <si>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</si>
  <si>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</si>
  <si>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</si>
  <si>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</si>
  <si>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</si>
  <si>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</si>
  <si>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</si>
  <si>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</si>
  <si>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</si>
  <si>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</si>
  <si>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</si>
  <si>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</si>
  <si>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</si>
  <si>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</si>
  <si>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</si>
  <si>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</si>
  <si>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</si>
  <si>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</si>
  <si>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</si>
  <si>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</si>
  <si>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</si>
  <si>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</si>
  <si>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</si>
  <si>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</si>
  <si>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</si>
  <si>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</si>
  <si>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</si>
  <si>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</si>
  <si>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</si>
  <si>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</si>
  <si>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</si>
  <si>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</si>
  <si>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</si>
  <si>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</si>
  <si>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</si>
  <si>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</si>
  <si>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</si>
  <si>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</si>
  <si>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</si>
  <si>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</si>
  <si>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</si>
  <si>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</si>
  <si>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</si>
  <si>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</si>
  <si>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</si>
  <si>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</si>
  <si>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</si>
  <si>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</si>
  <si>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</si>
  <si>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</si>
  <si>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</si>
  <si>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</si>
  <si>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</si>
  <si>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</si>
  <si>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</si>
  <si>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</si>
  <si>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</si>
  <si>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</si>
  <si>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</si>
  <si>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</si>
  <si>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</si>
  <si>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</si>
  <si>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</si>
  <si>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</si>
  <si>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</si>
  <si>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</si>
  <si>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</si>
  <si>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</si>
  <si>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</si>
  <si>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</si>
  <si>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</si>
  <si>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</si>
  <si>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</si>
  <si>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</si>
  <si>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</si>
  <si>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</si>
  <si>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</si>
  <si>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</si>
  <si>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</si>
  <si>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</si>
  <si>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</si>
  <si>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</si>
  <si>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</si>
  <si>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</si>
  <si>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</si>
  <si>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</si>
  <si>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</si>
  <si>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</si>
  <si>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</si>
  <si>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</si>
  <si>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</si>
  <si>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</si>
  <si>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</si>
  <si>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</si>
  <si>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</si>
  <si>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</si>
  <si>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</si>
  <si>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</si>
  <si>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</si>
  <si>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</si>
  <si>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</si>
  <si>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</si>
  <si>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</si>
  <si>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</si>
  <si>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</si>
  <si>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</si>
  <si>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</si>
  <si>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</si>
  <si>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</si>
  <si>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</si>
  <si>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</si>
  <si>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</si>
  <si>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</si>
  <si>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</si>
  <si>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</si>
  <si>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</si>
  <si>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</si>
  <si>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</si>
  <si>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</si>
  <si>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</si>
  <si>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</si>
  <si>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</si>
  <si>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</si>
  <si>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</si>
  <si>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</si>
  <si>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</si>
  <si>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</si>
  <si>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</si>
  <si>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</si>
  <si>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</si>
  <si>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</si>
  <si>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</si>
  <si>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</si>
  <si>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</si>
  <si>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</si>
  <si>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</si>
  <si>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</si>
  <si>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</si>
  <si>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</si>
  <si>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</si>
  <si>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</si>
  <si>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</si>
  <si>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</si>
  <si>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</si>
  <si>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</si>
  <si>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</si>
  <si>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</si>
  <si>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</si>
  <si>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</si>
  <si>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</si>
  <si>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</si>
  <si>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</si>
  <si>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</si>
  <si>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</si>
  <si>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</si>
  <si>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</si>
  <si>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</si>
  <si>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</si>
  <si>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</si>
  <si>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</si>
  <si>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</si>
  <si>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</si>
  <si>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</si>
  <si>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</si>
  <si>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</si>
  <si>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</si>
  <si>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</si>
  <si>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</si>
  <si>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</si>
  <si>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</si>
  <si>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</si>
  <si>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</si>
  <si>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</si>
  <si>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</si>
  <si>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</si>
  <si>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</si>
  <si>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</si>
  <si>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</si>
  <si>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</si>
  <si>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</si>
  <si>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</si>
  <si>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</si>
  <si>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</si>
  <si>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</si>
  <si>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</si>
  <si>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</si>
  <si>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</si>
  <si>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</si>
  <si>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</si>
  <si>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</si>
  <si>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</si>
  <si>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</si>
  <si>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</si>
  <si>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</si>
  <si>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</si>
  <si>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</si>
  <si>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</si>
  <si>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</si>
  <si>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</si>
  <si>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</si>
  <si>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</si>
  <si>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</si>
  <si>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</si>
  <si>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</si>
  <si>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</si>
  <si>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</si>
  <si>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</si>
  <si>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</si>
  <si>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</si>
  <si>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</si>
  <si>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</si>
  <si>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</si>
  <si>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</si>
  <si>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</si>
  <si>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</si>
  <si>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</si>
  <si>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</si>
  <si>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</si>
  <si>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</si>
  <si>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</si>
  <si>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</si>
  <si>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</si>
  <si>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</si>
  <si>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</si>
  <si>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</si>
  <si>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</si>
  <si>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</si>
  <si>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</si>
  <si>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</si>
  <si>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</si>
  <si>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</si>
  <si>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</si>
  <si>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</si>
  <si>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</si>
  <si>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</si>
  <si>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</si>
  <si>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</si>
  <si>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</si>
  <si>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</si>
  <si>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</si>
  <si>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</si>
  <si>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</si>
  <si>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</si>
  <si>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</si>
  <si>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</si>
  <si>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</si>
  <si>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</si>
  <si>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</si>
  <si>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</si>
  <si>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</si>
  <si>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</si>
  <si>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</si>
  <si>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</si>
  <si>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</si>
  <si>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</si>
  <si>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</si>
  <si>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</si>
  <si>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</si>
  <si>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</si>
  <si>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</si>
  <si>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</si>
  <si>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</si>
  <si>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</si>
  <si>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</si>
  <si>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</si>
  <si>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</si>
  <si>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</si>
  <si>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</si>
  <si>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</si>
  <si>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</si>
  <si>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</si>
  <si>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</si>
  <si>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</si>
  <si>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</si>
  <si>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</si>
  <si>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</si>
  <si>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</si>
  <si>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</si>
  <si>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</si>
  <si>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</si>
  <si>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</si>
  <si>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</si>
  <si>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</si>
  <si>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</si>
  <si>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</si>
  <si>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</si>
  <si>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</si>
  <si>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</si>
  <si>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</si>
  <si>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</si>
  <si>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</si>
  <si>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</si>
  <si>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</si>
  <si>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</si>
  <si>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</si>
  <si>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</si>
  <si>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</si>
  <si>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</si>
  <si>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</si>
  <si>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</si>
  <si>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</si>
  <si>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</si>
  <si>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</si>
  <si>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</si>
  <si>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</si>
  <si>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</si>
  <si>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</si>
  <si>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</si>
  <si>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</si>
  <si>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</si>
  <si>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</si>
  <si>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</si>
  <si>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</si>
  <si>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</si>
  <si>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</si>
  <si>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</si>
  <si>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</si>
  <si>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</si>
  <si>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</si>
  <si>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</si>
  <si>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</si>
  <si>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</si>
  <si>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</si>
  <si>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</si>
  <si>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</si>
  <si>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</si>
  <si>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</si>
  <si>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</si>
  <si>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</si>
  <si>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</si>
  <si>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</si>
  <si>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</si>
  <si>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</si>
  <si>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</si>
  <si>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</si>
  <si>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</si>
  <si>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</si>
  <si>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</si>
  <si>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</si>
  <si>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</si>
  <si>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</si>
  <si>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</si>
  <si>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</si>
  <si>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</si>
  <si>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</si>
  <si>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</si>
  <si>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</si>
  <si>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</si>
  <si>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</si>
  <si>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</si>
  <si>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</si>
  <si>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</si>
  <si>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</si>
  <si>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</si>
  <si>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</si>
  <si>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</si>
  <si>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</si>
  <si>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</si>
  <si>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</si>
  <si>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</si>
  <si>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</si>
  <si>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</si>
  <si>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</si>
  <si>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</si>
  <si>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</si>
  <si>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</si>
  <si>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</si>
  <si>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</si>
  <si>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</si>
  <si>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</si>
  <si>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</si>
  <si>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</si>
  <si>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</si>
  <si>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</si>
  <si>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</si>
  <si>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</si>
  <si>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</si>
  <si>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</si>
  <si>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</si>
  <si>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</si>
  <si>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</si>
  <si>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</si>
  <si>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</si>
  <si>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</si>
  <si>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</si>
  <si>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</si>
  <si>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</si>
  <si>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</si>
  <si>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</si>
  <si>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</si>
  <si>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</si>
  <si>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</si>
  <si>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</si>
  <si>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</si>
  <si>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</si>
  <si>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</si>
  <si>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</si>
  <si>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</si>
  <si>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</si>
  <si>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</si>
  <si>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</si>
  <si>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</si>
  <si>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</si>
  <si>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</si>
  <si>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</si>
  <si>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</si>
  <si>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</si>
  <si>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</si>
  <si>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</si>
  <si>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</si>
  <si>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</si>
  <si>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</si>
  <si>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</si>
  <si>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</si>
  <si>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</si>
  <si>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</si>
  <si>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</si>
  <si>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</si>
  <si>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</si>
  <si>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</si>
  <si>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</si>
  <si>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</si>
  <si>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</si>
  <si>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</si>
  <si>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</si>
  <si>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</si>
  <si>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</si>
  <si>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</si>
  <si>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</si>
  <si>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</si>
  <si>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</si>
  <si>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</si>
  <si>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</si>
  <si>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</si>
  <si>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</si>
  <si>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</si>
  <si>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</si>
  <si>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</si>
  <si>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</si>
  <si>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</si>
  <si>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</si>
  <si>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</si>
  <si>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</si>
  <si>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</si>
  <si>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</si>
  <si>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</si>
  <si>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</si>
  <si>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</si>
  <si>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</si>
  <si>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</si>
  <si>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</si>
  <si>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</si>
  <si>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</si>
  <si>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</si>
  <si>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</si>
  <si>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</si>
  <si>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</si>
  <si>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</si>
  <si>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</si>
  <si>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</si>
  <si>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</si>
  <si>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</si>
  <si>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</si>
  <si>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</si>
  <si>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</si>
  <si>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</si>
  <si>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</si>
  <si>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</si>
  <si>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</si>
  <si>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</si>
  <si>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</si>
  <si>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</si>
  <si>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</si>
  <si>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</si>
  <si>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</si>
  <si>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</si>
  <si>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</si>
  <si>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</si>
  <si>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</si>
  <si>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</si>
  <si>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</si>
  <si>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</si>
  <si>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</si>
  <si>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</si>
  <si>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</si>
  <si>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</si>
  <si>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</si>
  <si>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</si>
  <si>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</si>
  <si>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</si>
  <si>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</si>
  <si>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</si>
  <si>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</si>
  <si>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</si>
  <si>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</si>
  <si>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</si>
  <si>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</si>
  <si>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</si>
  <si>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</si>
  <si>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</si>
  <si>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</si>
  <si>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</si>
  <si>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</si>
  <si>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</si>
  <si>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</si>
  <si>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</si>
  <si>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</si>
  <si>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</si>
  <si>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</si>
  <si>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</si>
  <si>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</si>
  <si>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</si>
  <si>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</si>
  <si>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</si>
  <si>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</si>
  <si>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</si>
  <si>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</si>
  <si>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</si>
  <si>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</si>
  <si>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</si>
  <si>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</si>
  <si>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</si>
  <si>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</si>
  <si>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</si>
  <si>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</si>
  <si>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</si>
  <si>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</si>
  <si>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</si>
  <si>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</si>
  <si>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</si>
  <si>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</si>
  <si>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</si>
  <si>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</si>
  <si>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</si>
  <si>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</si>
  <si>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</si>
  <si>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</si>
  <si>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</si>
  <si>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</si>
  <si>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</si>
  <si>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</si>
  <si>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</si>
  <si>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</si>
  <si>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</si>
  <si>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</si>
  <si>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</si>
  <si>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</si>
  <si>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</si>
  <si>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</si>
  <si>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</si>
  <si>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</si>
  <si>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</si>
  <si>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</si>
  <si>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</si>
  <si>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</si>
  <si>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</si>
  <si>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</si>
  <si>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</si>
  <si>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</si>
  <si>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</si>
  <si>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</si>
  <si>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</si>
  <si>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</si>
  <si>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</si>
  <si>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</si>
  <si>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</si>
  <si>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</si>
  <si>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</si>
  <si>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</si>
  <si>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</si>
  <si>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</si>
  <si>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</si>
  <si>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</si>
  <si>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</si>
  <si>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</si>
  <si>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</si>
  <si>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</si>
  <si>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</si>
  <si>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</si>
  <si>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</si>
  <si>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</si>
  <si>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</si>
  <si>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</si>
  <si>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</si>
  <si>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</si>
  <si>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</si>
  <si>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</si>
  <si>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</si>
  <si>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</si>
  <si>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</si>
  <si>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</si>
  <si>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</si>
  <si>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</si>
  <si>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</si>
  <si>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</si>
  <si>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</si>
  <si>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</si>
  <si>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</si>
  <si>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</si>
  <si>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</si>
  <si>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</si>
  <si>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</si>
  <si>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</si>
  <si>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</si>
  <si>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</si>
  <si>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</si>
  <si>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</si>
  <si>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</si>
  <si>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</si>
  <si>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</si>
  <si>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</si>
  <si>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</si>
  <si>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</si>
  <si>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</si>
  <si>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</si>
  <si>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</si>
  <si>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</si>
  <si>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</si>
  <si>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</si>
  <si>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</si>
  <si>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</si>
  <si>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</si>
  <si>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</si>
  <si>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</si>
  <si>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</si>
  <si>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</si>
  <si>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</si>
  <si>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</si>
  <si>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</si>
  <si>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</si>
  <si>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</si>
  <si>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</si>
  <si>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</si>
  <si>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</si>
  <si>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</si>
  <si>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</si>
  <si>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</si>
  <si>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</si>
  <si>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</si>
  <si>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</si>
  <si>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</si>
  <si>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</si>
  <si>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</si>
  <si>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</si>
  <si>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</si>
  <si>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</si>
  <si>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</si>
  <si>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</si>
  <si>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</si>
  <si>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</si>
  <si>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</si>
  <si>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</si>
  <si>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</si>
  <si>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</si>
  <si>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</si>
  <si>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</si>
  <si>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</si>
  <si>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</si>
  <si>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</si>
  <si>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</si>
  <si>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</si>
  <si>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</si>
  <si>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</si>
  <si>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</si>
  <si>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</si>
  <si>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</si>
  <si>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</si>
  <si>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</si>
  <si>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</si>
  <si>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</si>
  <si>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</si>
  <si>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</si>
  <si>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</si>
  <si>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</si>
  <si>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</si>
  <si>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</si>
  <si>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</si>
  <si>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</si>
  <si>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</si>
  <si>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</si>
  <si>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</si>
  <si>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</si>
  <si>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</si>
  <si>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</si>
  <si>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</si>
  <si>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</si>
  <si>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</si>
  <si>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</si>
  <si>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</si>
  <si>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</si>
  <si>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</si>
  <si>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</si>
  <si>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</si>
  <si>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</si>
  <si>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</si>
  <si>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</si>
  <si>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</si>
  <si>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</si>
  <si>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</si>
  <si>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</si>
  <si>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</si>
  <si>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</si>
  <si>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</si>
  <si>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</si>
  <si>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</si>
  <si>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</si>
  <si>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</si>
  <si>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</si>
  <si>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</si>
  <si>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</si>
  <si>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</si>
  <si>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</si>
  <si>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</si>
  <si>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</si>
  <si>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</si>
  <si>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</si>
  <si>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</si>
  <si>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</si>
  <si>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</si>
  <si>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</si>
  <si>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</si>
  <si>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</si>
  <si>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</si>
  <si>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</si>
  <si>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</si>
  <si>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</si>
  <si>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</si>
  <si>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</si>
  <si>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</si>
  <si>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</si>
  <si>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</si>
  <si>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</si>
  <si>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</si>
  <si>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</si>
  <si>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</si>
  <si>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</si>
  <si>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</si>
  <si>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</si>
  <si>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</si>
  <si>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</si>
  <si>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</si>
  <si>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</si>
  <si>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</si>
  <si>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</si>
  <si>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</si>
  <si>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</si>
  <si>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</si>
  <si>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</si>
  <si>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</si>
  <si>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</si>
  <si>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</si>
  <si>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</si>
  <si>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</si>
  <si>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</si>
  <si>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</si>
  <si>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</si>
  <si>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</si>
  <si>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</si>
  <si>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</si>
  <si>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</si>
  <si>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</si>
  <si>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</si>
  <si>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</si>
  <si>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</si>
  <si>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</si>
  <si>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</si>
  <si>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</si>
  <si>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</si>
  <si>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</si>
  <si>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</si>
  <si>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</si>
  <si>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</si>
  <si>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</si>
  <si>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</si>
  <si>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</si>
  <si>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</si>
  <si>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</si>
  <si>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</si>
  <si>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</si>
  <si>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</si>
  <si>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</si>
  <si>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</si>
  <si>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</si>
  <si>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</si>
  <si>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</si>
  <si>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</si>
  <si>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</si>
  <si>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</si>
  <si>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</si>
  <si>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</si>
  <si>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</si>
  <si>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</si>
  <si>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</si>
  <si>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</si>
  <si>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</si>
  <si>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</si>
  <si>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</si>
  <si>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</si>
  <si>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</si>
  <si>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</si>
  <si>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</si>
  <si>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</si>
  <si>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</si>
  <si>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</si>
  <si>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</si>
  <si>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</si>
  <si>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</si>
  <si>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</si>
  <si>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</si>
  <si>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</si>
  <si>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</si>
  <si>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</si>
  <si>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</si>
  <si>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</si>
  <si>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</si>
  <si>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</si>
  <si>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</si>
  <si>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</si>
  <si>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</si>
  <si>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</si>
  <si>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</si>
  <si>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</si>
  <si>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</si>
  <si>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</si>
  <si>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</si>
  <si>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</si>
  <si>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</si>
  <si>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</si>
  <si>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</si>
  <si>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</si>
  <si>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</si>
  <si>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</si>
  <si>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</si>
  <si>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</si>
  <si>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</si>
  <si>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</si>
  <si>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</si>
  <si>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</si>
  <si>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</si>
  <si>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</si>
  <si>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</si>
  <si>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</si>
  <si>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</si>
  <si>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</si>
  <si>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</si>
  <si>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</si>
  <si>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</si>
  <si>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</si>
  <si>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</si>
  <si>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</si>
  <si>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</si>
  <si>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</si>
  <si>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</si>
  <si>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</si>
  <si>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</si>
  <si>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</si>
  <si>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</si>
  <si>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</si>
  <si>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</si>
  <si>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</si>
  <si>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</si>
  <si>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</si>
  <si>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</si>
  <si>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</si>
  <si>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</si>
  <si>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</si>
  <si>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</si>
  <si>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</si>
  <si>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</si>
  <si>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</si>
  <si>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</si>
  <si>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</si>
  <si>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</si>
  <si>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</si>
  <si>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</si>
  <si>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</si>
  <si>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</si>
  <si>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</si>
  <si>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</si>
  <si>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</si>
  <si>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</si>
  <si>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</si>
  <si>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</si>
  <si>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</si>
  <si>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</si>
  <si>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</si>
  <si>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</si>
  <si>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</si>
  <si>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</si>
  <si>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</si>
  <si>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</si>
  <si>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</si>
  <si>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</si>
  <si>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</si>
  <si>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</si>
  <si>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</si>
  <si>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</si>
  <si>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</si>
  <si>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</si>
  <si>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</si>
  <si>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</si>
  <si>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</si>
  <si>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</si>
  <si>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</si>
  <si>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</si>
  <si>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</si>
  <si>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</si>
  <si>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</si>
  <si>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</si>
  <si>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</si>
  <si>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</si>
  <si>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</si>
  <si>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</si>
  <si>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</si>
  <si>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</si>
  <si>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</si>
  <si>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</si>
  <si>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</si>
  <si>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</si>
  <si>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</si>
  <si>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</si>
  <si>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</si>
  <si>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</si>
  <si>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</si>
  <si>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</si>
  <si>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</si>
  <si>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</si>
  <si>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</si>
  <si>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</si>
  <si>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</si>
  <si>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</si>
  <si>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</si>
  <si>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</si>
  <si>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</si>
  <si>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</si>
  <si>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</si>
  <si>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</si>
  <si>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</si>
  <si>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</si>
  <si>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</si>
  <si>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</si>
  <si>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</si>
  <si>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</si>
  <si>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</si>
  <si>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</si>
  <si>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</si>
  <si>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</si>
  <si>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</si>
  <si>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</si>
  <si>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</si>
  <si>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</si>
  <si>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</si>
  <si>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</si>
  <si>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</si>
  <si>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</si>
  <si>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</si>
  <si>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</si>
  <si>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</si>
  <si>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</si>
  <si>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</si>
  <si>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</si>
  <si>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</si>
  <si>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</si>
  <si>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</si>
  <si>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</si>
  <si>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</si>
  <si>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</si>
  <si>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</si>
  <si>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</si>
  <si>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</si>
  <si>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</si>
  <si>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</si>
  <si>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</si>
  <si>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</si>
  <si>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</si>
  <si>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</si>
  <si>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</si>
  <si>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</si>
  <si>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</si>
  <si>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</si>
  <si>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</si>
  <si>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</si>
  <si>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</si>
  <si>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</si>
  <si>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</si>
  <si>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</si>
  <si>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</si>
  <si>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</si>
  <si>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</si>
  <si>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</si>
  <si>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</si>
  <si>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</si>
  <si>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</si>
  <si>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</si>
  <si>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</si>
  <si>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</si>
  <si>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</si>
  <si>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</si>
  <si>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</si>
  <si>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</si>
  <si>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</si>
  <si>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</si>
  <si>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</si>
  <si>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</si>
  <si>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</si>
  <si>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</si>
  <si>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</si>
  <si>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</si>
  <si>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</si>
  <si>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</si>
  <si>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</si>
  <si>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</si>
  <si>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</si>
  <si>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</si>
  <si>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</si>
  <si>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</si>
  <si>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</si>
  <si>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</si>
  <si>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</si>
  <si>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</si>
  <si>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</si>
  <si>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</si>
  <si>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</si>
  <si>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</si>
  <si>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</si>
  <si>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</si>
  <si>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</si>
  <si>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</si>
  <si>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</si>
  <si>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</si>
  <si>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</si>
  <si>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</si>
  <si>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</si>
  <si>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</si>
  <si>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</si>
  <si>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</si>
  <si>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</si>
  <si>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</si>
  <si>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</si>
  <si>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</si>
  <si>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</si>
  <si>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</si>
  <si>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</si>
  <si>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</si>
  <si>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</si>
  <si>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</si>
  <si>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</si>
  <si>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</si>
  <si>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</si>
  <si>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</si>
  <si>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</si>
  <si>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</si>
  <si>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</si>
  <si>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</si>
  <si>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</si>
  <si>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</si>
  <si>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</si>
  <si>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</si>
  <si>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</si>
  <si>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</si>
  <si>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</si>
  <si>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</si>
  <si>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</si>
  <si>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</si>
  <si>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</si>
  <si>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</si>
  <si>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</si>
  <si>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</si>
  <si>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</si>
  <si>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</si>
  <si>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</si>
  <si>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</si>
  <si>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</si>
  <si>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</si>
  <si>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</si>
  <si>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</si>
  <si>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</si>
  <si>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</si>
  <si>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</si>
  <si>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</si>
  <si>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</si>
  <si>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</si>
  <si>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</si>
  <si>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</si>
  <si>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</si>
  <si>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</si>
  <si>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</si>
  <si>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</si>
  <si>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</si>
  <si>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</si>
  <si>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</si>
  <si>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</si>
  <si>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</si>
  <si>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</si>
  <si>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</si>
  <si>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</si>
  <si>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</si>
  <si>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</si>
  <si>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</si>
  <si>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</si>
  <si>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</si>
  <si>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</si>
  <si>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</si>
  <si>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</si>
  <si>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</si>
  <si>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</si>
  <si>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</si>
  <si>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</si>
  <si>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</si>
  <si>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</si>
  <si>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</si>
  <si>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</si>
  <si>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</si>
  <si>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</si>
  <si>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</si>
  <si>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</si>
  <si>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</si>
  <si>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</si>
  <si>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</si>
  <si>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</si>
  <si>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</si>
  <si>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</si>
  <si>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</si>
  <si>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</si>
  <si>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</si>
  <si>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</si>
  <si>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</si>
  <si>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</si>
  <si>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</si>
  <si>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</si>
  <si>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</si>
  <si>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</si>
  <si>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</si>
  <si>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</si>
  <si>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</si>
  <si>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</si>
  <si>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</si>
  <si>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</si>
  <si>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</si>
  <si>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</si>
  <si>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</si>
  <si>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</si>
  <si>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</si>
  <si>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</si>
  <si>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</si>
  <si>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</si>
  <si>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</si>
  <si>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</si>
  <si>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</si>
  <si>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</si>
  <si>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</si>
  <si>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</si>
  <si>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</si>
  <si>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</si>
  <si>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</si>
  <si>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</si>
  <si>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</si>
  <si>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</si>
  <si>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</si>
  <si>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</si>
  <si>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</si>
  <si>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</si>
  <si>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</si>
  <si>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</si>
  <si>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</si>
  <si>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</si>
  <si>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</si>
  <si>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</si>
  <si>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</si>
  <si>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</si>
  <si>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</si>
  <si>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</si>
  <si>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</si>
  <si>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</si>
  <si>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</si>
  <si>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</si>
  <si>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</si>
  <si>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</si>
  <si>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</si>
  <si>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</si>
  <si>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</si>
  <si>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</si>
  <si>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</si>
  <si>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</si>
  <si>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</si>
  <si>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</si>
  <si>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</si>
  <si>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</si>
  <si>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</si>
  <si>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</si>
  <si>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</si>
  <si>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</si>
  <si>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</si>
  <si>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</si>
  <si>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</si>
  <si>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</si>
  <si>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</si>
  <si>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</si>
  <si>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</si>
  <si>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</si>
  <si>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</si>
  <si>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</si>
  <si>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</si>
  <si>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</si>
  <si>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</si>
  <si>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</si>
  <si>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</si>
  <si>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</si>
  <si>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</si>
  <si>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</si>
  <si>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</si>
  <si>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</si>
  <si>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</si>
  <si>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</si>
  <si>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</si>
  <si>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</si>
  <si>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</si>
  <si>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</si>
  <si>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</si>
  <si>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</si>
  <si>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</si>
  <si>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</si>
  <si>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</si>
  <si>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</si>
  <si>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</si>
  <si>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</si>
  <si>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</si>
  <si>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</si>
  <si>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</si>
  <si>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</si>
  <si>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</si>
  <si>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</si>
  <si>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</si>
  <si>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</si>
  <si>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</si>
  <si>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</si>
  <si>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</si>
  <si>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</si>
  <si>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</si>
  <si>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</si>
  <si>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</si>
  <si>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</si>
  <si>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</si>
  <si>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</si>
  <si>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</si>
  <si>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</si>
  <si>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</si>
  <si>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</si>
  <si>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</si>
  <si>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</si>
  <si>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</si>
  <si>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</si>
  <si>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</si>
  <si>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</si>
  <si>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</si>
  <si>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</si>
  <si>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</si>
  <si>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</si>
  <si>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</si>
  <si>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</si>
  <si>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</si>
  <si>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</si>
  <si>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</si>
  <si>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</si>
  <si>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</si>
  <si>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</si>
  <si>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</si>
  <si>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</si>
  <si>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</si>
  <si>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</si>
  <si>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</si>
  <si>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</si>
  <si>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</si>
  <si>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</si>
  <si>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</si>
  <si>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</si>
  <si>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</si>
  <si>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</si>
  <si>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</si>
  <si>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</si>
  <si>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</si>
  <si>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</si>
  <si>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</si>
  <si>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</si>
  <si>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</si>
  <si>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</si>
  <si>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</si>
  <si>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</si>
  <si>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</si>
  <si>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</si>
  <si>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</si>
  <si>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</si>
  <si>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</si>
  <si>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</si>
  <si>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</si>
  <si>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</si>
  <si>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</si>
  <si>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</si>
  <si>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</si>
  <si>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</si>
  <si>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</si>
  <si>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</si>
  <si>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</si>
  <si>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</si>
  <si>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</si>
  <si>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</si>
  <si>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</si>
  <si>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</si>
  <si>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</si>
  <si>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</si>
  <si>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</si>
  <si>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</si>
  <si>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</si>
  <si>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</si>
  <si>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</si>
  <si>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</si>
  <si>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</si>
  <si>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</si>
  <si>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</si>
  <si>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</si>
  <si>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</si>
  <si>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</si>
  <si>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</si>
  <si>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</si>
  <si>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</si>
  <si>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</si>
  <si>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</si>
  <si>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</si>
  <si>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</si>
  <si>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</si>
  <si>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</si>
  <si>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</si>
  <si>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</si>
  <si>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</si>
  <si>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</si>
  <si>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</si>
  <si>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</si>
  <si>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</si>
  <si>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</si>
  <si>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</si>
  <si>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</si>
  <si>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</si>
  <si>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</si>
  <si>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</si>
  <si>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</si>
  <si>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</si>
  <si>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</si>
  <si>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</si>
  <si>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</si>
  <si>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</si>
  <si>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</si>
  <si>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</si>
  <si>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</si>
  <si>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</si>
  <si>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</si>
  <si>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</si>
  <si>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</si>
  <si>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</si>
  <si>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</si>
  <si>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</si>
  <si>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</si>
  <si>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</si>
  <si>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</si>
  <si>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</si>
  <si>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</si>
  <si>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</si>
  <si>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</si>
  <si>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</si>
  <si>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</si>
  <si>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</si>
  <si>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</si>
  <si>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</si>
  <si>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</si>
  <si>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</si>
  <si>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</si>
  <si>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</si>
  <si>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</si>
  <si>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</si>
  <si>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</si>
  <si>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</si>
  <si>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</si>
  <si>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</si>
  <si>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</si>
  <si>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</si>
  <si>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</si>
  <si>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</si>
  <si>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</si>
  <si>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</si>
  <si>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</si>
  <si>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</si>
  <si>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</si>
  <si>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</si>
  <si>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</si>
  <si>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</si>
  <si>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</si>
  <si>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</si>
  <si>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</si>
  <si>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</si>
  <si>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</si>
  <si>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</si>
  <si>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</si>
  <si>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</si>
  <si>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</si>
  <si>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</si>
  <si>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</si>
  <si>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</si>
  <si>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</si>
  <si>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</si>
  <si>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</si>
  <si>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</si>
  <si>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</si>
  <si>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</si>
  <si>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</si>
  <si>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</si>
  <si>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</si>
  <si>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</si>
  <si>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</si>
  <si>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</si>
  <si>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</si>
  <si>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</si>
  <si>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</si>
  <si>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</si>
  <si>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</si>
  <si>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</si>
  <si>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</si>
  <si>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</si>
  <si>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</si>
  <si>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</si>
  <si>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</si>
  <si>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</si>
  <si>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</si>
  <si>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</si>
  <si>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</si>
  <si>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</si>
  <si>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</si>
  <si>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</si>
  <si>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</si>
  <si>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</si>
  <si>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</si>
  <si>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</si>
  <si>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</si>
  <si>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</si>
  <si>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</si>
  <si>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</si>
  <si>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</si>
  <si>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</si>
  <si>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</si>
  <si>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</si>
  <si>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</si>
  <si>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</si>
  <si>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</si>
  <si>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</si>
  <si>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</si>
  <si>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</si>
  <si>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</si>
  <si>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</si>
  <si>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</si>
  <si>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</si>
  <si>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</si>
  <si>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</si>
  <si>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</si>
  <si>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</si>
  <si>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</si>
  <si>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</si>
  <si>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</si>
  <si>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</si>
  <si>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</si>
  <si>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</si>
  <si>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</si>
  <si>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</si>
  <si>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</si>
  <si>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</si>
  <si>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</si>
  <si>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</si>
  <si>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</si>
  <si>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</si>
  <si>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</si>
  <si>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</si>
  <si>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</si>
  <si>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</si>
  <si>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</si>
  <si>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</si>
  <si>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</si>
  <si>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</si>
  <si>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</si>
  <si>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</si>
  <si>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</si>
  <si>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</si>
  <si>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</si>
  <si>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</si>
  <si>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</si>
  <si>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</si>
  <si>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</si>
  <si>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</si>
  <si>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</si>
  <si>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</si>
  <si>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</si>
  <si>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</si>
  <si>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</si>
  <si>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</si>
  <si>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</si>
  <si>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</si>
  <si>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</si>
  <si>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</si>
  <si>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</si>
  <si>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</si>
  <si>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</si>
  <si>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</si>
  <si>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</si>
  <si>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</si>
  <si>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</si>
  <si>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</si>
  <si>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</si>
  <si>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</si>
  <si>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</si>
  <si>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</si>
  <si>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</si>
  <si>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</si>
  <si>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</si>
  <si>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</si>
  <si>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</si>
  <si>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</si>
  <si>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</si>
  <si>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</si>
  <si>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</si>
  <si>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</si>
  <si>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</si>
  <si>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</si>
  <si>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</si>
  <si>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</si>
  <si>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</si>
  <si>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</si>
  <si>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</si>
  <si>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</si>
  <si>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</si>
  <si>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</si>
  <si>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</si>
  <si>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</si>
  <si>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</si>
  <si>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</si>
  <si>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</si>
  <si>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</si>
  <si>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</si>
  <si>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</si>
  <si>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</si>
  <si>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</si>
  <si>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</si>
  <si>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</si>
  <si>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</si>
  <si>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</si>
  <si>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</si>
  <si>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</si>
  <si>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</si>
  <si>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</si>
  <si>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</si>
  <si>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</si>
  <si>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</si>
  <si>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</si>
  <si>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</si>
  <si>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</si>
  <si>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</si>
  <si>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</si>
  <si>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</si>
  <si>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</si>
  <si>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</si>
  <si>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</si>
  <si>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</si>
  <si>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</si>
  <si>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</si>
  <si>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</si>
  <si>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</si>
  <si>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</si>
  <si>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</si>
  <si>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</si>
  <si>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</si>
  <si>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</si>
  <si>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</si>
  <si>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</si>
  <si>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</si>
  <si>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</si>
  <si>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</si>
  <si>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</si>
  <si>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</si>
  <si>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</si>
  <si>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</si>
  <si>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</si>
  <si>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</si>
  <si>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</si>
  <si>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</si>
  <si>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</si>
  <si>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</si>
  <si>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</si>
  <si>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</si>
  <si>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</si>
  <si>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</si>
  <si>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</si>
  <si>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</si>
  <si>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</si>
  <si>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</si>
  <si>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</si>
  <si>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</si>
  <si>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</si>
  <si>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</si>
  <si>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</si>
  <si>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</si>
  <si>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</si>
  <si>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</si>
  <si>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</si>
  <si>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</si>
  <si>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</si>
  <si>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</si>
  <si>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</si>
  <si>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</si>
  <si>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</si>
  <si>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</si>
  <si>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</si>
  <si>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</si>
  <si>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</si>
  <si>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</si>
  <si>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</si>
  <si>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</si>
  <si>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</si>
  <si>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</si>
  <si>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</si>
  <si>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</si>
  <si>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</si>
  <si>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</si>
  <si>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</si>
  <si>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</si>
  <si>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</si>
  <si>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</si>
  <si>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</si>
  <si>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</si>
  <si>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</si>
  <si>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</si>
  <si>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</si>
  <si>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</si>
  <si>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</si>
  <si>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</si>
  <si>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</si>
  <si>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</si>
  <si>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</si>
  <si>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</si>
  <si>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</si>
  <si>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</si>
  <si>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</si>
  <si>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</si>
  <si>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</si>
  <si>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</si>
  <si>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</si>
  <si>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</si>
  <si>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</si>
  <si>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</si>
  <si>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</si>
  <si>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</si>
  <si>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</si>
  <si>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</si>
  <si>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</si>
  <si>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</si>
  <si>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</si>
  <si>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</si>
  <si>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</si>
  <si>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</si>
  <si>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</si>
  <si>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</si>
  <si>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</si>
  <si>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</si>
  <si>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</si>
  <si>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</si>
  <si>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</si>
  <si>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</si>
  <si>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</si>
  <si>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</si>
  <si>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</si>
  <si>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</si>
  <si>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</si>
  <si>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</si>
  <si>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</si>
  <si>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</si>
  <si>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</si>
  <si>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</si>
  <si>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</si>
  <si>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</si>
  <si>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</si>
  <si>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</si>
  <si>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</si>
  <si>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</si>
  <si>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</si>
  <si>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</si>
  <si>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</si>
  <si>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</si>
  <si>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</si>
  <si>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</si>
  <si>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</si>
  <si>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</si>
  <si>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</si>
  <si>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</si>
  <si>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</si>
  <si>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</si>
  <si>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</si>
  <si>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</si>
  <si>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</si>
  <si>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</si>
  <si>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</si>
  <si>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</si>
  <si>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</si>
  <si>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</si>
  <si>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</si>
  <si>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</si>
  <si>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</si>
  <si>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</si>
  <si>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</si>
  <si>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</si>
  <si>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</si>
  <si>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</si>
  <si>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</si>
  <si>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</si>
  <si>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</si>
  <si>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</si>
  <si>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</si>
  <si>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</si>
  <si>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</si>
  <si>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</si>
  <si>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</si>
  <si>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</si>
  <si>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</si>
  <si>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</si>
  <si>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</si>
  <si>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</si>
  <si>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</si>
  <si>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</si>
  <si>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</si>
  <si>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</si>
  <si>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</si>
  <si>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</si>
  <si>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</si>
  <si>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</si>
  <si>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</si>
  <si>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</si>
  <si>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</si>
  <si>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</si>
  <si>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</si>
  <si>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</si>
  <si>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</si>
  <si>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</si>
  <si>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</si>
  <si>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</si>
  <si>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</si>
  <si>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</si>
  <si>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</si>
  <si>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</si>
  <si>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</si>
  <si>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</si>
  <si>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</si>
  <si>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</si>
  <si>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</si>
  <si>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</si>
  <si>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</si>
  <si>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</si>
  <si>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</si>
  <si>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</si>
  <si>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</si>
  <si>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</si>
  <si>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</si>
  <si>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</si>
  <si>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</si>
  <si>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</si>
  <si>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</si>
  <si>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</si>
  <si>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</si>
  <si>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</si>
  <si>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</si>
  <si>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</si>
  <si>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</si>
  <si>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</si>
  <si>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</si>
  <si>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</si>
  <si>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</si>
  <si>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</si>
  <si>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</si>
  <si>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</si>
  <si>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</si>
  <si>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</si>
  <si>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</si>
  <si>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</si>
  <si>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</si>
  <si>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</si>
  <si>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</si>
  <si>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</si>
  <si>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</si>
  <si>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</si>
  <si>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</si>
  <si>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</si>
  <si>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</si>
  <si>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</si>
  <si>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</si>
  <si>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</si>
  <si>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</si>
  <si>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</si>
  <si>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</si>
  <si>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</si>
  <si>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</si>
  <si>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</si>
  <si>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</si>
  <si>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</si>
  <si>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</si>
  <si>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</si>
  <si>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</si>
  <si>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</si>
  <si>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</si>
  <si>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</si>
  <si>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</si>
  <si>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</si>
  <si>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</si>
  <si>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</si>
  <si>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</si>
  <si>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</si>
  <si>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</si>
  <si>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</si>
  <si>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</si>
  <si>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</si>
  <si>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</si>
  <si>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</si>
  <si>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</si>
  <si>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</si>
  <si>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</si>
  <si>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</si>
  <si>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</si>
  <si>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</si>
  <si>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</si>
  <si>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</si>
  <si>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</si>
  <si>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</si>
  <si>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</si>
  <si>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</si>
  <si>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</si>
  <si>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</si>
  <si>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</si>
  <si>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</si>
  <si>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</si>
  <si>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</si>
  <si>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</si>
  <si>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</si>
  <si>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</si>
  <si>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</si>
  <si>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</si>
  <si>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</si>
  <si>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</si>
  <si>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</si>
  <si>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</si>
  <si>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</si>
  <si>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</si>
  <si>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</si>
  <si>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</si>
  <si>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</si>
  <si>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</si>
  <si>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</si>
  <si>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</si>
  <si>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</si>
  <si>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</si>
  <si>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</si>
  <si>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</si>
  <si>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</si>
  <si>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</si>
  <si>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</si>
  <si>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</si>
  <si>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</si>
  <si>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</si>
  <si>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</si>
  <si>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</si>
  <si>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</si>
  <si>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</si>
  <si>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</si>
  <si>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</si>
  <si>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</si>
  <si>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</si>
  <si>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</si>
  <si>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</si>
  <si>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</si>
  <si>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</si>
  <si>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</si>
  <si>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</si>
  <si>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</si>
  <si>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</si>
  <si>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</si>
  <si>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</si>
  <si>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</si>
  <si>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</si>
  <si>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</si>
  <si>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</si>
  <si>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</si>
  <si>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</si>
  <si>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</si>
  <si>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</si>
  <si>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</si>
  <si>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</si>
  <si>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</si>
  <si>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</si>
  <si>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</si>
  <si>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</si>
  <si>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</si>
  <si>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</si>
  <si>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</si>
  <si>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</si>
  <si>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</si>
  <si>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</si>
  <si>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</si>
  <si>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</si>
  <si>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</si>
  <si>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</si>
  <si>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</si>
  <si>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</si>
  <si>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</si>
  <si>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</si>
  <si>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</si>
  <si>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</si>
  <si>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</si>
  <si>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</si>
  <si>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</si>
  <si>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</si>
  <si>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</si>
  <si>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</si>
  <si>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</si>
  <si>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</si>
  <si>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</si>
  <si>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</si>
  <si>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</si>
  <si>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</si>
  <si>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</si>
  <si>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</si>
  <si>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</si>
  <si>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</si>
  <si>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</si>
  <si>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</si>
  <si>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</si>
  <si>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</si>
  <si>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</si>
  <si>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</si>
  <si>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</si>
  <si>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</si>
  <si>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</si>
  <si>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</si>
  <si>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</si>
  <si>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</si>
  <si>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</si>
  <si>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</si>
  <si>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</si>
  <si>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</si>
  <si>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</si>
  <si>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</si>
  <si>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</si>
  <si>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</si>
  <si>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</si>
  <si>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</si>
  <si>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</si>
  <si>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</si>
  <si>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</si>
  <si>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</si>
  <si>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</si>
  <si>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</si>
  <si>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</si>
  <si>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</si>
  <si>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</si>
  <si>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</si>
  <si>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</si>
  <si>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</si>
  <si>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</si>
  <si>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</si>
  <si>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</si>
  <si>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</si>
  <si>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</si>
  <si>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</si>
  <si>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</si>
  <si>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</si>
  <si>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</si>
  <si>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</si>
  <si>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</si>
  <si>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</si>
  <si>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</si>
  <si>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</si>
  <si>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</si>
  <si>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</si>
  <si>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</si>
  <si>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</si>
  <si>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</si>
  <si>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</si>
  <si>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</si>
  <si>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</si>
  <si>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</si>
  <si>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</si>
  <si>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</si>
  <si>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</si>
  <si>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</si>
  <si>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</si>
  <si>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</si>
  <si>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</si>
  <si>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</si>
  <si>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</si>
  <si>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</si>
  <si>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</si>
  <si>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</si>
  <si>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</si>
  <si>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</si>
  <si>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</si>
  <si>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</si>
  <si>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</si>
  <si>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</si>
  <si>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</si>
  <si>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</si>
  <si>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</si>
  <si>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</si>
  <si>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</si>
  <si>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</si>
  <si>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</si>
  <si>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</si>
  <si>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</si>
  <si>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</si>
  <si>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</si>
  <si>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</si>
  <si>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</si>
  <si>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</si>
  <si>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</si>
  <si>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</si>
  <si>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</si>
  <si>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</si>
  <si>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</si>
  <si>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</si>
  <si>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</si>
  <si>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</si>
  <si>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</si>
  <si>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</si>
  <si>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</si>
  <si>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</si>
  <si>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</si>
  <si>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</si>
  <si>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</si>
  <si>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</si>
  <si>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</si>
  <si>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</si>
  <si>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</si>
  <si>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</si>
  <si>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</si>
  <si>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</si>
  <si>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</si>
  <si>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</si>
  <si>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</si>
  <si>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</si>
  <si>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</si>
  <si>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</si>
  <si>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</si>
  <si>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</si>
  <si>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</si>
  <si>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</si>
  <si>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</si>
  <si>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</si>
  <si>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</si>
  <si>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</si>
  <si>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</si>
  <si>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</si>
  <si>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</si>
  <si>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</si>
  <si>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</si>
  <si>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</si>
  <si>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</si>
  <si>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</si>
  <si>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</si>
  <si>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</si>
  <si>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</si>
  <si>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</si>
  <si>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</si>
  <si>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</si>
  <si>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</si>
  <si>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</si>
  <si>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</si>
  <si>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</si>
  <si>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</si>
  <si>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</si>
  <si>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</si>
  <si>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</si>
  <si>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</si>
  <si>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</si>
  <si>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</si>
  <si>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</si>
  <si>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</si>
  <si>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</si>
  <si>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</si>
  <si>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</si>
  <si>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</si>
  <si>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</si>
  <si>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</si>
  <si>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</si>
  <si>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</si>
  <si>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</si>
  <si>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</si>
  <si>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</si>
  <si>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</si>
  <si>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</si>
  <si>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</si>
  <si>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</si>
  <si>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</si>
  <si>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</si>
  <si>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</si>
  <si>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</si>
  <si>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</si>
  <si>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</si>
  <si>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</si>
  <si>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</si>
  <si>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</si>
  <si>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</si>
  <si>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</si>
  <si>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</si>
  <si>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</si>
  <si>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</si>
  <si>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</si>
  <si>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</si>
  <si>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</si>
  <si>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</si>
  <si>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</si>
  <si>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</si>
  <si>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</si>
  <si>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</si>
  <si>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</si>
  <si>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</si>
  <si>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</si>
  <si>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</si>
  <si>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</si>
  <si>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</si>
  <si>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</si>
  <si>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</si>
  <si>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</si>
  <si>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</si>
  <si>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</si>
  <si>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</si>
  <si>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</si>
  <si>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</si>
  <si>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</si>
  <si>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</si>
  <si>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</si>
  <si>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</si>
  <si>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</si>
  <si>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</si>
  <si>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</si>
  <si>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</si>
  <si>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</si>
  <si>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</si>
  <si>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</si>
  <si>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</si>
  <si>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</si>
  <si>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</si>
  <si>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</si>
  <si>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</si>
  <si>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</si>
  <si>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</si>
  <si>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</si>
  <si>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</si>
  <si>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</si>
  <si>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</si>
  <si>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</si>
  <si>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</si>
  <si>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</si>
  <si>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</si>
  <si>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</si>
  <si>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</si>
  <si>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</si>
  <si>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</si>
  <si>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</si>
  <si>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</si>
  <si>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</si>
  <si>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</si>
  <si>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</si>
  <si>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</si>
  <si>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</si>
  <si>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</si>
  <si>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</si>
  <si>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</si>
  <si>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</si>
  <si>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</si>
  <si>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</si>
  <si>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</si>
  <si>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</si>
  <si>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</si>
  <si>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</si>
  <si>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</si>
  <si>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</si>
  <si>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</si>
  <si>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</si>
  <si>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</si>
  <si>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</si>
  <si>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</si>
  <si>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</si>
  <si>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</si>
  <si>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</si>
  <si>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</si>
  <si>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</si>
  <si>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</si>
  <si>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</si>
  <si>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</si>
  <si>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</si>
  <si>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</si>
  <si>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</si>
  <si>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</si>
  <si>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</si>
  <si>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</si>
  <si>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</si>
  <si>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</si>
  <si>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</si>
  <si>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</si>
  <si>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</si>
  <si>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</si>
  <si>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</si>
  <si>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</si>
  <si>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</si>
  <si>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</si>
  <si>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</si>
  <si>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</si>
  <si>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</si>
  <si>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</si>
  <si>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</si>
  <si>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</si>
  <si>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</si>
  <si>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</si>
  <si>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</si>
  <si>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</si>
  <si>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</si>
  <si>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</si>
  <si>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</si>
  <si>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</si>
  <si>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</si>
  <si>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</si>
  <si>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</si>
  <si>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</si>
  <si>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</si>
  <si>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</si>
  <si>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</si>
  <si>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</si>
  <si>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</si>
  <si>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</si>
  <si>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</si>
  <si>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</si>
  <si>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</si>
  <si>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</si>
  <si>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</si>
  <si>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</si>
  <si>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</si>
  <si>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</si>
  <si>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</si>
  <si>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</si>
  <si>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</si>
  <si>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</si>
  <si>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</si>
  <si>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</si>
  <si>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</si>
  <si>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</si>
  <si>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</si>
  <si>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</si>
  <si>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</si>
  <si>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</si>
  <si>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</si>
  <si>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</si>
  <si>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</si>
  <si>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</si>
  <si>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</si>
  <si>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</si>
  <si>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</si>
  <si>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</si>
  <si>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</si>
  <si>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</si>
  <si>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</si>
  <si>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</si>
  <si>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</si>
  <si>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</si>
  <si>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</si>
  <si>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</si>
  <si>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</si>
  <si>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</si>
  <si>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</si>
  <si>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</si>
  <si>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</si>
  <si>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</si>
  <si>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</si>
  <si>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</si>
  <si>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</si>
  <si>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</si>
  <si>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</si>
  <si>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</si>
  <si>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</si>
  <si>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</si>
  <si>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</si>
  <si>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</si>
  <si>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</si>
  <si>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</si>
  <si>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</si>
  <si>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</si>
  <si>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</si>
  <si>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</si>
  <si>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</si>
  <si>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</si>
  <si>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</si>
  <si>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</si>
  <si>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</si>
  <si>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</si>
  <si>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</si>
  <si>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</si>
  <si>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</si>
  <si>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</si>
  <si>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</si>
  <si>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</si>
  <si>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</si>
  <si>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</si>
  <si>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</si>
  <si>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</si>
  <si>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</si>
  <si>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</si>
  <si>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</si>
  <si>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</si>
  <si>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</si>
  <si>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</si>
  <si>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</si>
  <si>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</si>
  <si>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</si>
  <si>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</si>
  <si>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</si>
  <si>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</si>
  <si>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</si>
  <si>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</si>
  <si>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</si>
  <si>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</si>
  <si>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</si>
  <si>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</si>
  <si>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</si>
  <si>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</si>
  <si>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</si>
  <si>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</si>
  <si>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</si>
  <si>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</si>
  <si>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</si>
  <si>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</si>
  <si>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</si>
  <si>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</si>
  <si>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</si>
  <si>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</si>
  <si>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</si>
  <si>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</si>
  <si>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</si>
  <si>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</si>
  <si>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</si>
  <si>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</si>
  <si>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</si>
  <si>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</si>
  <si>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</si>
  <si>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</si>
  <si>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</si>
  <si>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</si>
  <si>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</si>
  <si>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</si>
  <si>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</si>
  <si>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</si>
  <si>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</si>
  <si>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</si>
  <si>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</si>
  <si>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</si>
  <si>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</si>
  <si>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</si>
  <si>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</si>
  <si>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</si>
  <si>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</si>
  <si>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</si>
  <si>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</si>
  <si>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</si>
  <si>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</si>
  <si>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</si>
  <si>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</si>
  <si>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</si>
  <si>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</si>
  <si>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</si>
  <si>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</si>
  <si>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</si>
  <si>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</si>
  <si>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</si>
  <si>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</si>
  <si>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</si>
  <si>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</si>
  <si>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</si>
  <si>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</si>
  <si>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</si>
  <si>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</si>
  <si>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</si>
  <si>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</si>
  <si>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</si>
  <si>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</si>
  <si>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</si>
  <si>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</si>
  <si>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</si>
  <si>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</si>
  <si>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</si>
  <si>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</si>
  <si>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</si>
  <si>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</si>
  <si>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</si>
  <si>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</si>
  <si>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</si>
  <si>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</si>
  <si>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</si>
  <si>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</si>
  <si>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</si>
  <si>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</si>
  <si>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</si>
  <si>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</si>
  <si>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</si>
  <si>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</si>
  <si>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</si>
  <si>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</si>
  <si>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</si>
  <si>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</si>
  <si>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</si>
  <si>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</si>
  <si>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</si>
  <si>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</si>
  <si>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</si>
  <si>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</si>
  <si>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</si>
  <si>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</si>
  <si>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</si>
  <si>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</si>
  <si>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</si>
  <si>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</si>
  <si>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</si>
  <si>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</si>
  <si>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</si>
  <si>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</si>
  <si>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</si>
  <si>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</si>
  <si>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</si>
  <si>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</si>
  <si>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</si>
  <si>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</si>
  <si>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</si>
  <si>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</si>
  <si>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</si>
  <si>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</si>
  <si>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</si>
  <si>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</si>
  <si>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</si>
  <si>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</si>
  <si>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</si>
  <si>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</si>
  <si>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</si>
  <si>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</si>
  <si>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</si>
  <si>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</si>
  <si>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</si>
  <si>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</si>
  <si>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</si>
  <si>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</si>
  <si>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</si>
  <si>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</si>
  <si>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</si>
  <si>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</si>
  <si>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</si>
  <si>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</si>
  <si>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</si>
  <si>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</si>
  <si>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</si>
  <si>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</si>
  <si>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</si>
  <si>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</si>
  <si>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</si>
  <si>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</si>
  <si>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</si>
  <si>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</si>
  <si>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</si>
  <si>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</si>
  <si>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</si>
  <si>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</si>
  <si>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</si>
  <si>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</si>
  <si>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</si>
  <si>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</si>
  <si>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</si>
  <si>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</si>
  <si>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</si>
  <si>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</si>
  <si>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</si>
  <si>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</si>
  <si>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</si>
  <si>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</si>
  <si>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</si>
  <si>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</si>
  <si>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</si>
  <si>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</si>
  <si>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</si>
  <si>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</si>
  <si>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</si>
  <si>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</si>
  <si>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</si>
  <si>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</si>
  <si>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</si>
  <si>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</si>
  <si>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</si>
  <si>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</si>
  <si>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</si>
  <si>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</si>
  <si>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</si>
  <si>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</si>
  <si>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</si>
  <si>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</si>
  <si>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</si>
  <si>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</si>
  <si>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</si>
  <si>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</si>
  <si>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</si>
  <si>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</si>
  <si>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</si>
  <si>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</si>
  <si>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</si>
  <si>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</si>
  <si>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</si>
  <si>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</si>
  <si>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</si>
  <si>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</si>
  <si>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</si>
  <si>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</si>
  <si>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</si>
  <si>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</si>
  <si>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</si>
  <si>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</si>
  <si>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</si>
  <si>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</si>
  <si>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</si>
  <si>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</si>
  <si>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</si>
  <si>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</si>
  <si>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</si>
  <si>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</si>
  <si>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</si>
  <si>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</si>
  <si>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</si>
  <si>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</si>
  <si>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</si>
  <si>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</si>
  <si>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</si>
  <si>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</si>
  <si>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</si>
  <si>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</si>
  <si>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</si>
  <si>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</si>
  <si>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</si>
  <si>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</si>
  <si>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</si>
  <si>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</si>
  <si>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</si>
  <si>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</si>
  <si>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</si>
  <si>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</si>
  <si>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</si>
  <si>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</si>
  <si>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</si>
  <si>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</si>
  <si>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</si>
  <si>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</si>
  <si>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</si>
  <si>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</si>
  <si>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</si>
  <si>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</si>
  <si>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</si>
  <si>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</si>
  <si>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</si>
  <si>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</si>
  <si>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</si>
  <si>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</si>
  <si>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</si>
  <si>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</si>
  <si>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</si>
  <si>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</si>
  <si>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</si>
  <si>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</si>
  <si>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</si>
  <si>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</si>
  <si>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</si>
  <si>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</si>
  <si>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</si>
  <si>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</si>
  <si>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</si>
  <si>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</si>
  <si>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</si>
  <si>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</si>
  <si>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</si>
  <si>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</si>
  <si>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</si>
  <si>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</si>
  <si>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</si>
  <si>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</si>
  <si>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</si>
  <si>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</si>
  <si>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</si>
  <si>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</si>
  <si>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</si>
  <si>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</si>
  <si>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</si>
  <si>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</si>
  <si>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</si>
  <si>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</si>
  <si>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</si>
  <si>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</si>
  <si>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</si>
  <si>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</si>
  <si>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</si>
  <si>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</si>
  <si>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</si>
  <si>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</si>
  <si>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</si>
  <si>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</si>
  <si>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</si>
  <si>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</si>
  <si>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</si>
  <si>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</si>
  <si>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</si>
  <si>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</si>
  <si>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</si>
  <si>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</si>
  <si>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</si>
  <si>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</si>
  <si>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</si>
  <si>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</si>
  <si>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</si>
  <si>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</si>
  <si>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</si>
  <si>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</si>
  <si>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</si>
  <si>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</si>
  <si>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</si>
  <si>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</si>
  <si>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</si>
  <si>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</si>
  <si>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</si>
  <si>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</si>
  <si>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</si>
  <si>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</si>
  <si>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</si>
  <si>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</si>
  <si>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</si>
  <si>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</si>
  <si>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</si>
  <si>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</si>
  <si>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</si>
  <si>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</si>
  <si>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</si>
  <si>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</si>
  <si>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</si>
  <si>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</si>
  <si>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</si>
  <si>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</si>
  <si>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</si>
  <si>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</si>
  <si>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</si>
  <si>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</si>
  <si>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</si>
  <si>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</si>
  <si>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</si>
  <si>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</si>
  <si>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</si>
  <si>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</si>
  <si>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</si>
  <si>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</si>
  <si>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</si>
  <si>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</si>
  <si>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</si>
  <si>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</si>
  <si>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</si>
  <si>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</si>
  <si>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</si>
  <si>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</si>
  <si>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</si>
  <si>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</si>
  <si>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</si>
  <si>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</si>
  <si>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</si>
  <si>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</si>
  <si>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</si>
  <si>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</si>
  <si>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</si>
  <si>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</si>
  <si>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</si>
  <si>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</si>
  <si>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</si>
  <si>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</si>
  <si>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</si>
  <si>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</si>
  <si>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</si>
  <si>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</si>
  <si>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</si>
  <si>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</si>
  <si>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</si>
  <si>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</si>
  <si>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</si>
  <si>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</si>
  <si>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</si>
  <si>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</si>
  <si>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</si>
  <si>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</si>
  <si>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</si>
  <si>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</si>
  <si>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</si>
  <si>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</si>
  <si>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</si>
  <si>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</si>
  <si>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</si>
  <si>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</si>
  <si>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</si>
  <si>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</si>
  <si>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</si>
  <si>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</si>
  <si>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</si>
  <si>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</si>
  <si>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</si>
  <si>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</si>
  <si>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</si>
  <si>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</si>
  <si>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</si>
  <si>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</si>
  <si>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</si>
  <si>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</si>
  <si>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</si>
  <si>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</si>
  <si>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</si>
  <si>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</si>
  <si>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</si>
  <si>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</si>
  <si>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</si>
  <si>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</si>
  <si>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</si>
  <si>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</si>
  <si>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</si>
  <si>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</si>
  <si>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</si>
  <si>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</si>
  <si>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</si>
  <si>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</si>
  <si>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</si>
  <si>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</si>
  <si>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</si>
  <si>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</si>
  <si>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</si>
  <si>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</si>
  <si>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</si>
  <si>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</si>
  <si>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</si>
  <si>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</si>
  <si>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</si>
  <si>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</si>
  <si>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</si>
  <si>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</si>
  <si>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</si>
  <si>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</si>
  <si>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</si>
  <si>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</si>
  <si>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</si>
  <si>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</si>
  <si>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</si>
  <si>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</si>
  <si>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</si>
  <si>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</si>
  <si>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</si>
  <si>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</si>
  <si>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</si>
  <si>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</si>
  <si>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</si>
  <si>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</si>
  <si>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</si>
  <si>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</si>
  <si>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</si>
  <si>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</si>
  <si>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</si>
  <si>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</si>
  <si>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</si>
  <si>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</si>
  <si>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</si>
  <si>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</si>
  <si>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</si>
  <si>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</si>
  <si>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</si>
  <si>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</si>
  <si>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</si>
  <si>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</si>
  <si>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</si>
  <si>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</si>
  <si>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</si>
  <si>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</si>
  <si>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</si>
  <si>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</si>
  <si>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</si>
  <si>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</si>
  <si>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</si>
  <si>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</si>
  <si>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</si>
  <si>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</si>
  <si>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</si>
  <si>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</si>
  <si>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</si>
  <si>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</si>
  <si>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</si>
  <si>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</si>
  <si>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</si>
  <si>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</si>
  <si>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</si>
  <si>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</si>
  <si>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</si>
  <si>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</si>
  <si>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</si>
  <si>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</si>
  <si>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</si>
  <si>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</si>
  <si>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</si>
  <si>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</si>
  <si>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</si>
  <si>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</si>
  <si>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</si>
  <si>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</si>
  <si>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</si>
  <si>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</si>
  <si>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</si>
  <si>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</si>
  <si>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</si>
  <si>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</si>
  <si>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</si>
  <si>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</si>
  <si>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</si>
  <si>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</si>
  <si>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</si>
  <si>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</si>
  <si>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</si>
  <si>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</si>
  <si>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</si>
  <si>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</si>
  <si>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</si>
  <si>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</si>
  <si>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</si>
  <si>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</si>
  <si>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</si>
  <si>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</si>
  <si>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</si>
  <si>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</si>
  <si>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</si>
  <si>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</si>
  <si>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</si>
  <si>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</si>
  <si>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</si>
  <si>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</si>
  <si>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</si>
  <si>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</si>
  <si>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</si>
  <si>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</si>
  <si>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</si>
  <si>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</si>
  <si>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</si>
  <si>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</si>
  <si>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</si>
  <si>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</si>
  <si>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</si>
  <si>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</si>
  <si>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</si>
  <si>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</si>
  <si>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</si>
  <si>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</si>
  <si>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</si>
  <si>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</si>
  <si>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</si>
  <si>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</si>
  <si>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</si>
  <si>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</si>
  <si>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</si>
  <si>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</si>
  <si>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</si>
  <si>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</si>
  <si>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</si>
  <si>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</si>
  <si>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</si>
  <si>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</si>
  <si>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</si>
  <si>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</si>
  <si>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</si>
  <si>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</si>
  <si>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</si>
  <si>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</si>
  <si>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</si>
  <si>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</si>
  <si>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</si>
  <si>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</si>
  <si>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</si>
  <si>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</si>
  <si>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</si>
  <si>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</si>
  <si>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</si>
  <si>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</si>
  <si>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</si>
  <si>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</si>
  <si>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</si>
  <si>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</si>
  <si>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</si>
  <si>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</si>
  <si>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</si>
  <si>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</si>
  <si>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</si>
  <si>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</si>
  <si>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</si>
  <si>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</si>
  <si>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</si>
  <si>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</si>
  <si>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</si>
  <si>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</si>
  <si>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</si>
  <si>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</si>
  <si>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</si>
  <si>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</si>
  <si>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</si>
  <si>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</si>
  <si>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</si>
  <si>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</si>
  <si>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</si>
  <si>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</si>
  <si>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</si>
  <si>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</si>
  <si>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</si>
  <si>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</si>
  <si>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</si>
  <si>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</si>
  <si>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</si>
  <si>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</si>
  <si>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</si>
  <si>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</si>
  <si>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</si>
  <si>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</si>
  <si>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</si>
  <si>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</si>
  <si>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</si>
  <si>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</si>
  <si>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</si>
  <si>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</si>
  <si>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</si>
  <si>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</si>
  <si>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</si>
  <si>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</si>
  <si>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</si>
  <si>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</si>
  <si>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</si>
  <si>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</si>
  <si>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</si>
  <si>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</si>
  <si>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</si>
  <si>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</si>
  <si>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</si>
  <si>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</si>
  <si>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</si>
  <si>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</si>
  <si>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</si>
  <si>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</si>
  <si>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</si>
  <si>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</si>
  <si>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</si>
  <si>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</si>
  <si>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</si>
  <si>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</si>
  <si>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</si>
  <si>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</si>
  <si>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</si>
  <si>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</si>
  <si>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</si>
  <si>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</si>
  <si>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</si>
  <si>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</si>
  <si>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</si>
  <si>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</si>
  <si>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</si>
  <si>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</si>
  <si>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</si>
  <si>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</si>
  <si>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</si>
  <si>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</si>
  <si>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</si>
  <si>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</si>
  <si>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</si>
  <si>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</si>
  <si>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</si>
  <si>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</si>
  <si>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</si>
  <si>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</si>
  <si>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</si>
  <si>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</si>
  <si>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</si>
  <si>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</si>
  <si>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</si>
  <si>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</si>
  <si>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</si>
  <si>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</si>
  <si>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</si>
  <si>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</si>
  <si>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</si>
  <si>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</si>
  <si>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</si>
  <si>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</si>
  <si>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</si>
  <si>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</si>
  <si>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</si>
  <si>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</si>
  <si>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</si>
  <si>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</si>
  <si>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</si>
  <si>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</si>
  <si>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</si>
  <si>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</si>
  <si>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</si>
  <si>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</si>
  <si>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</si>
  <si>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</si>
  <si>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</si>
  <si>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</si>
  <si>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</si>
  <si>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</si>
  <si>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</si>
  <si>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</si>
  <si>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</si>
  <si>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</si>
  <si>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</si>
  <si>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</si>
  <si>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</si>
  <si>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</si>
  <si>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</si>
  <si>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</si>
  <si>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</si>
  <si>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</si>
  <si>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</si>
  <si>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</si>
  <si>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</si>
  <si>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</si>
  <si>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</si>
  <si>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</si>
  <si>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</si>
  <si>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</si>
  <si>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</si>
  <si>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</si>
  <si>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</si>
  <si>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</si>
  <si>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</si>
  <si>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</si>
  <si>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</si>
  <si>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</si>
  <si>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</si>
  <si>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</si>
  <si>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</si>
  <si>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</si>
  <si>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</si>
  <si>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</si>
  <si>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</si>
  <si>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</si>
  <si>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</si>
  <si>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</si>
  <si>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</si>
  <si>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</si>
  <si>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</si>
  <si>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</si>
  <si>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</si>
  <si>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</si>
  <si>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</si>
  <si>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</si>
  <si>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</si>
  <si>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</si>
  <si>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</si>
  <si>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</si>
  <si>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</si>
  <si>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</si>
  <si>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</si>
  <si>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</si>
  <si>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</si>
  <si>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</si>
  <si>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</si>
  <si>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</si>
  <si>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</si>
  <si>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</si>
  <si>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</si>
  <si>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</si>
  <si>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</si>
  <si>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</si>
  <si>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</si>
  <si>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</si>
  <si>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</si>
  <si>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</si>
  <si>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</si>
  <si>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</si>
  <si>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</si>
  <si>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</si>
  <si>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</si>
  <si>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</si>
  <si>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</si>
  <si>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</si>
  <si>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</si>
  <si>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</si>
  <si>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</si>
  <si>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</si>
  <si>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</si>
  <si>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</si>
  <si>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</si>
  <si>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</si>
  <si>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</si>
  <si>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</si>
  <si>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</si>
  <si>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</si>
  <si>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</si>
  <si>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</si>
  <si>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</si>
  <si>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</si>
  <si>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</si>
  <si>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</si>
  <si>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</si>
  <si>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</si>
  <si>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</si>
  <si>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</si>
  <si>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</si>
  <si>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</si>
  <si>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</si>
  <si>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</si>
  <si>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</si>
  <si>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</si>
  <si>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</si>
  <si>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</si>
  <si>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</si>
  <si>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</si>
  <si>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</si>
  <si>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</si>
  <si>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</si>
  <si>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</si>
  <si>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</si>
  <si>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</si>
  <si>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</si>
  <si>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</si>
  <si>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</si>
  <si>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</si>
  <si>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</si>
  <si>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</si>
  <si>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</si>
  <si>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</si>
  <si>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</si>
  <si>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</si>
  <si>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</si>
  <si>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</si>
  <si>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</si>
  <si>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</si>
  <si>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</si>
  <si>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</si>
  <si>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</si>
  <si>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</si>
  <si>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</si>
  <si>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</si>
  <si>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</si>
  <si>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</si>
  <si>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</si>
  <si>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</si>
  <si>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</si>
  <si>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</si>
  <si>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</si>
  <si>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</si>
  <si>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</si>
  <si>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</si>
  <si>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</si>
  <si>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</si>
  <si>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</si>
  <si>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</si>
  <si>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</si>
  <si>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</si>
  <si>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</si>
  <si>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</si>
  <si>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</si>
  <si>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</si>
  <si>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</si>
  <si>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</si>
  <si>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</si>
  <si>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</si>
  <si>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</si>
  <si>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</si>
  <si>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</si>
  <si>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</si>
  <si>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</si>
  <si>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</si>
  <si>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</si>
  <si>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</si>
  <si>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</si>
  <si>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</si>
  <si>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</si>
  <si>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</si>
  <si>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</si>
  <si>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</si>
  <si>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</si>
  <si>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</si>
  <si>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</si>
  <si>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</si>
  <si>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</si>
  <si>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</si>
  <si>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</si>
  <si>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</si>
  <si>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</si>
  <si>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</si>
  <si>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</si>
  <si>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</si>
  <si>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</si>
  <si>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</si>
  <si>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</si>
  <si>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</si>
  <si>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</si>
  <si>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</si>
  <si>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</si>
  <si>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</si>
  <si>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</si>
  <si>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</si>
  <si>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</si>
  <si>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</si>
  <si>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</si>
  <si>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</si>
  <si>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</si>
  <si>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</si>
  <si>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</si>
  <si>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</si>
  <si>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</si>
  <si>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</si>
  <si>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</si>
  <si>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</si>
  <si>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</si>
  <si>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</si>
  <si>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</si>
  <si>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</si>
  <si>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</si>
  <si>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</si>
  <si>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</si>
  <si>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</si>
  <si>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</si>
  <si>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</si>
  <si>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</si>
  <si>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</si>
  <si>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</si>
  <si>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</si>
  <si>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</si>
  <si>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</si>
  <si>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</si>
  <si>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</si>
  <si>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</si>
  <si>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</si>
  <si>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</si>
  <si>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</si>
  <si>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</si>
  <si>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</si>
  <si>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</si>
  <si>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</si>
  <si>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</si>
  <si>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</si>
  <si>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</si>
  <si>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</si>
  <si>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</si>
  <si>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</si>
  <si>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</si>
  <si>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</si>
  <si>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</si>
  <si>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</si>
  <si>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</si>
  <si>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</si>
  <si>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</si>
  <si>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</si>
  <si>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</si>
  <si>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</si>
  <si>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</si>
  <si>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</si>
  <si>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</si>
  <si>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</si>
  <si>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</si>
  <si>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</si>
  <si>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</si>
  <si>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</si>
  <si>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</si>
  <si>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</si>
  <si>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</si>
  <si>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</si>
  <si>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</si>
  <si>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</si>
  <si>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</si>
  <si>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</si>
  <si>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</si>
  <si>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</si>
  <si>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</si>
  <si>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</si>
  <si>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</si>
  <si>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</si>
  <si>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</si>
  <si>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</si>
  <si>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</si>
  <si>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</si>
  <si>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</si>
  <si>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</si>
  <si>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</si>
  <si>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</si>
  <si>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</si>
  <si>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</si>
  <si>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</si>
  <si>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</si>
  <si>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</si>
  <si>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</si>
  <si>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</si>
  <si>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</si>
  <si>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</si>
  <si>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</si>
  <si>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</si>
  <si>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</si>
  <si>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</si>
  <si>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</si>
  <si>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</si>
  <si>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</si>
  <si>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</si>
  <si>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</si>
  <si>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</si>
  <si>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</si>
  <si>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</si>
  <si>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</si>
  <si>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</si>
  <si>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</si>
  <si>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</si>
  <si>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</si>
  <si>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</si>
  <si>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</si>
  <si>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</si>
  <si>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</si>
  <si>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</si>
  <si>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</si>
  <si>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</si>
  <si>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</si>
  <si>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</si>
  <si>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</si>
  <si>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</si>
  <si>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</si>
  <si>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</si>
  <si>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</si>
  <si>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</si>
  <si>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</si>
  <si>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</si>
  <si>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</si>
  <si>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</si>
  <si>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</si>
  <si>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</si>
  <si>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</si>
  <si>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</si>
  <si>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</si>
  <si>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</si>
  <si>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</si>
  <si>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</si>
  <si>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</si>
  <si>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</si>
  <si>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</si>
  <si>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</si>
  <si>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</si>
  <si>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</si>
  <si>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</si>
  <si>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</si>
  <si>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</si>
  <si>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</si>
  <si>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</si>
  <si>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</si>
  <si>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</si>
  <si>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</si>
  <si>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</si>
  <si>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</si>
  <si>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</si>
  <si>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</si>
  <si>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</si>
  <si>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</si>
  <si>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</si>
  <si>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</si>
  <si>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</si>
  <si>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</si>
  <si>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</si>
  <si>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</si>
  <si>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</si>
  <si>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</si>
  <si>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</si>
  <si>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</si>
  <si>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</si>
  <si>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</si>
  <si>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</si>
  <si>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</si>
  <si>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</si>
  <si>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</si>
  <si>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</si>
  <si>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</si>
  <si>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</si>
  <si>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</si>
  <si>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</si>
  <si>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</si>
  <si>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</si>
  <si>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</si>
  <si>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</si>
  <si>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</si>
  <si>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</si>
  <si>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</si>
  <si>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</si>
  <si>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</si>
  <si>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</si>
  <si>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</si>
  <si>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</si>
  <si>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</si>
  <si>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</si>
  <si>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</si>
  <si>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</si>
  <si>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</si>
  <si>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</si>
  <si>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</si>
  <si>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</si>
  <si>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</si>
  <si>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</si>
  <si>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</si>
  <si>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</si>
  <si>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</si>
  <si>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</si>
  <si>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</si>
  <si>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</si>
  <si>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</si>
  <si>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</si>
  <si>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</si>
  <si>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</si>
  <si>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</si>
  <si>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</si>
  <si>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</si>
  <si>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</si>
  <si>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</si>
  <si>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</si>
  <si>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</si>
  <si>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</si>
  <si>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</si>
  <si>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</si>
  <si>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</si>
  <si>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</si>
  <si>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</si>
  <si>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</si>
  <si>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</si>
  <si>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</si>
  <si>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</si>
  <si>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</si>
  <si>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</si>
  <si>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</si>
  <si>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</si>
  <si>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</si>
  <si>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</si>
  <si>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</si>
  <si>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</si>
  <si>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</si>
  <si>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</si>
  <si>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</si>
  <si>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</si>
  <si>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</si>
  <si>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</si>
  <si>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</si>
  <si>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</si>
  <si>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</si>
  <si>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</si>
  <si>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</si>
  <si>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</si>
  <si>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</si>
  <si>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</si>
  <si>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</si>
  <si>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</si>
  <si>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</si>
  <si>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</si>
  <si>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</si>
  <si>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</si>
  <si>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</si>
  <si>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</si>
  <si>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</si>
  <si>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</si>
  <si>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</si>
  <si>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</si>
  <si>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</si>
  <si>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</si>
  <si>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</si>
  <si>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</si>
  <si>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</si>
  <si>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</si>
  <si>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</si>
  <si>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</si>
  <si>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</si>
  <si>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</si>
  <si>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</si>
  <si>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</si>
  <si>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</si>
  <si>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</si>
  <si>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</si>
  <si>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</si>
  <si>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</si>
  <si>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</si>
  <si>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</si>
  <si>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</si>
  <si>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</si>
  <si>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</si>
  <si>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</si>
  <si>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</si>
  <si>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</si>
  <si>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</si>
  <si>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</si>
  <si>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</si>
  <si>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</si>
  <si>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</si>
  <si>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</si>
  <si>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</si>
  <si>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</si>
  <si>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</si>
  <si>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</si>
  <si>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</si>
  <si>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</si>
  <si>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</si>
  <si>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</si>
  <si>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</si>
  <si>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</si>
  <si>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</si>
  <si>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</si>
  <si>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</si>
  <si>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</si>
  <si>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</si>
  <si>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</si>
  <si>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</si>
  <si>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</si>
  <si>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</si>
  <si>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</si>
  <si>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</si>
  <si>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</si>
  <si>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</si>
  <si>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</si>
  <si>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</si>
  <si>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</si>
  <si>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</si>
  <si>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</si>
  <si>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</si>
  <si>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</si>
  <si>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</si>
  <si>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</si>
  <si>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</si>
  <si>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</si>
  <si>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</si>
  <si>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</si>
  <si>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</si>
  <si>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</si>
  <si>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</si>
  <si>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</si>
  <si>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</si>
  <si>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</si>
  <si>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</si>
  <si>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</si>
  <si>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</si>
  <si>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</si>
  <si>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</si>
  <si>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</si>
  <si>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</si>
  <si>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</si>
  <si>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</si>
  <si>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</si>
  <si>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</si>
  <si>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</si>
  <si>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</si>
  <si>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</si>
  <si>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</si>
  <si>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</si>
  <si>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</si>
  <si>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</si>
  <si>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</si>
  <si>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</si>
  <si>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</si>
  <si>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</si>
  <si>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</si>
  <si>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</si>
  <si>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</si>
  <si>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</si>
  <si>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</si>
  <si>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</si>
  <si>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</si>
  <si>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</si>
  <si>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</si>
  <si>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</si>
  <si>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</si>
  <si>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</si>
  <si>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</si>
  <si>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</si>
  <si>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</si>
  <si>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</si>
  <si>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</si>
  <si>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</si>
  <si>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</si>
  <si>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</si>
  <si>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</si>
  <si>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</si>
  <si>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</si>
  <si>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</si>
  <si>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</si>
  <si>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</si>
  <si>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</si>
  <si>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</si>
  <si>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</si>
  <si>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</si>
  <si>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</si>
  <si>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</si>
  <si>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</si>
  <si>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</si>
  <si>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</si>
  <si>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</si>
  <si>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</si>
  <si>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</si>
  <si>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</si>
  <si>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</si>
  <si>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</si>
  <si>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</si>
  <si>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</si>
  <si>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</si>
  <si>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</si>
  <si>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</si>
  <si>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</si>
  <si>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</si>
  <si>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</si>
  <si>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</si>
  <si>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</si>
  <si>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</si>
  <si>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</si>
  <si>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</si>
  <si>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</si>
  <si>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</si>
  <si>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</si>
  <si>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</si>
  <si>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</si>
  <si>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</si>
  <si>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</si>
  <si>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</si>
  <si>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</si>
  <si>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</si>
  <si>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</si>
  <si>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</si>
  <si>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</si>
  <si>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</si>
  <si>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</si>
  <si>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</si>
  <si>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</si>
  <si>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</si>
  <si>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</si>
  <si>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</si>
  <si>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</si>
  <si>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</si>
  <si>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</si>
  <si>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</si>
  <si>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</si>
  <si>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</si>
  <si>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</si>
  <si>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</si>
  <si>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</si>
  <si>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</si>
  <si>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</si>
  <si>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</si>
  <si>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</si>
  <si>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</si>
  <si>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</si>
  <si>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</si>
  <si>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</si>
  <si>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</si>
  <si>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</si>
  <si>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</si>
  <si>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</si>
  <si>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</si>
  <si>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</si>
  <si>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</si>
  <si>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</si>
  <si>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</si>
  <si>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</si>
  <si>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</si>
  <si>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</si>
  <si>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</si>
  <si>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</si>
  <si>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</si>
  <si>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</si>
  <si>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</si>
  <si>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</si>
  <si>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</si>
  <si>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</si>
  <si>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</si>
  <si>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</si>
  <si>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</si>
  <si>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</si>
  <si>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</si>
  <si>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</si>
  <si>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</si>
  <si>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</si>
  <si>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</si>
  <si>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</si>
  <si>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</si>
  <si>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</si>
  <si>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</si>
  <si>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</si>
  <si>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</si>
  <si>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</si>
  <si>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</si>
  <si>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</si>
  <si>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</si>
  <si>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</si>
  <si>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</si>
  <si>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</si>
  <si>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</si>
  <si>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</si>
  <si>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</si>
  <si>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</si>
  <si>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</si>
  <si>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</si>
  <si>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</si>
  <si>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</si>
  <si>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</si>
  <si>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</si>
  <si>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</si>
  <si>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</si>
  <si>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</si>
  <si>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</si>
  <si>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</si>
  <si>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</si>
  <si>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</si>
  <si>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</si>
  <si>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</si>
  <si>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</si>
  <si>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</si>
  <si>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</si>
  <si>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</si>
  <si>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</si>
  <si>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</si>
  <si>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</si>
  <si>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</si>
  <si>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</si>
  <si>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</si>
  <si>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</si>
  <si>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</si>
  <si>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</si>
  <si>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</si>
  <si>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</si>
  <si>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</si>
  <si>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</si>
  <si>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</si>
  <si>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</si>
  <si>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</si>
  <si>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</si>
  <si>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</si>
  <si>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</si>
  <si>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</si>
  <si>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</si>
  <si>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</si>
  <si>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</si>
  <si>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</si>
  <si>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</si>
  <si>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</si>
  <si>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</si>
  <si>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</si>
  <si>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</si>
  <si>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</si>
  <si>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</si>
  <si>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</si>
  <si>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</si>
  <si>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</si>
  <si>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</si>
  <si>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</si>
  <si>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</si>
  <si>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</si>
  <si>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</si>
  <si>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</si>
  <si>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</si>
  <si>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</si>
  <si>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</si>
  <si>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</si>
  <si>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</si>
  <si>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</si>
  <si>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</si>
  <si>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</si>
  <si>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</si>
  <si>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</si>
  <si>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</si>
  <si>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</si>
  <si>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</si>
  <si>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</si>
  <si>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</si>
  <si>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</si>
  <si>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</si>
  <si>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</si>
  <si>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</si>
  <si>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</si>
  <si>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</si>
  <si>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</si>
  <si>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</si>
  <si>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</si>
  <si>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</si>
  <si>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</si>
  <si>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</si>
  <si>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</si>
  <si>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</si>
  <si>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</si>
  <si>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</si>
  <si>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</si>
  <si>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</si>
  <si>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</si>
  <si>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</si>
  <si>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</si>
  <si>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</si>
  <si>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</si>
  <si>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</si>
  <si>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</si>
  <si>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</si>
  <si>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</si>
  <si>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</si>
  <si>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</si>
  <si>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</si>
  <si>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</si>
  <si>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</si>
  <si>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</si>
  <si>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</si>
  <si>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</si>
  <si>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</si>
  <si>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</si>
  <si>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</si>
  <si>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</si>
  <si>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</si>
  <si>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</si>
  <si>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</si>
  <si>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</si>
  <si>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</si>
  <si>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</si>
  <si>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</si>
  <si>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</si>
  <si>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</si>
  <si>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</si>
  <si>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</si>
  <si>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</si>
  <si>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</si>
  <si>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</si>
  <si>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</si>
  <si>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</si>
  <si>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</si>
  <si>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</si>
  <si>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</si>
  <si>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</si>
  <si>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</si>
  <si>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</si>
  <si>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</si>
  <si>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</si>
  <si>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</si>
  <si>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</si>
  <si>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</si>
  <si>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</si>
  <si>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</si>
  <si>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</si>
  <si>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</si>
  <si>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</si>
  <si>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</si>
  <si>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</si>
  <si>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</si>
  <si>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</si>
  <si>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</si>
  <si>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</si>
  <si>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</si>
  <si>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</si>
  <si>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</si>
  <si>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</si>
  <si>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</si>
  <si>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</si>
  <si>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</si>
  <si>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</si>
  <si>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</si>
  <si>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</si>
  <si>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</si>
  <si>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</si>
  <si>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</si>
  <si>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</si>
  <si>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</si>
  <si>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</si>
  <si>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</si>
  <si>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</si>
  <si>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</si>
  <si>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</si>
  <si>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</si>
  <si>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</si>
  <si>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</si>
  <si>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</si>
  <si>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</si>
  <si>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</si>
  <si>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</si>
  <si>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</si>
  <si>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</si>
  <si>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</si>
  <si>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</si>
  <si>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</si>
  <si>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</si>
  <si>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</si>
  <si>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</si>
  <si>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</si>
  <si>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</si>
  <si>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</si>
  <si>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</si>
  <si>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</si>
  <si>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</si>
  <si>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</si>
  <si>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</si>
  <si>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</si>
  <si>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</si>
  <si>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</si>
  <si>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</si>
  <si>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</si>
  <si>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</si>
  <si>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</si>
  <si>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</si>
  <si>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</si>
  <si>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</si>
  <si>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</si>
  <si>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</si>
  <si>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</si>
  <si>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</si>
  <si>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</si>
  <si>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</si>
  <si>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</si>
  <si>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</si>
  <si>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</si>
  <si>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</si>
  <si>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</si>
  <si>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</si>
  <si>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</si>
  <si>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</si>
  <si>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</si>
  <si>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</si>
  <si>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</si>
  <si>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</si>
  <si>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</si>
  <si>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</si>
  <si>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</si>
  <si>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</si>
  <si>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</si>
  <si>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</si>
  <si>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</si>
  <si>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</si>
  <si>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</si>
  <si>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</si>
  <si>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</si>
  <si>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</si>
  <si>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</si>
  <si>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</si>
  <si>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</si>
  <si>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</si>
  <si>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</si>
  <si>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</si>
  <si>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</si>
  <si>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</si>
  <si>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</si>
  <si>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</si>
  <si>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</si>
  <si>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</si>
  <si>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</si>
  <si>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</si>
  <si>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</si>
  <si>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</si>
  <si>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</si>
  <si>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</si>
  <si>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</si>
  <si>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</si>
  <si>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</si>
  <si>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</si>
  <si>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</si>
  <si>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</si>
  <si>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</si>
  <si>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</si>
  <si>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</si>
  <si>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</si>
  <si>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</si>
  <si>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</si>
  <si>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</si>
  <si>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</si>
  <si>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</si>
  <si>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</si>
  <si>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</si>
  <si>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</si>
  <si>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</si>
  <si>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</si>
  <si>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</si>
  <si>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</si>
  <si>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</si>
  <si>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</si>
  <si>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</si>
  <si>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</si>
  <si>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</si>
  <si>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</si>
  <si>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</si>
  <si>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</si>
  <si>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</si>
  <si>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</si>
  <si>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</si>
  <si>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</si>
  <si>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</si>
  <si>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</si>
  <si>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</si>
  <si>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</si>
  <si>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</si>
  <si>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</si>
  <si>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</si>
  <si>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</si>
  <si>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</si>
  <si>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</si>
  <si>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</si>
  <si>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</si>
  <si>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</si>
  <si>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</si>
  <si>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</si>
  <si>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</si>
  <si>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</si>
  <si>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</si>
  <si>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</si>
  <si>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</si>
  <si>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</si>
  <si>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</si>
  <si>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</si>
  <si>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</si>
  <si>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</si>
  <si>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</si>
  <si>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</si>
  <si>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</si>
  <si>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</si>
  <si>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</si>
  <si>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</si>
  <si>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</si>
  <si>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</si>
  <si>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</si>
  <si>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</si>
  <si>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</si>
  <si>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</si>
  <si>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</si>
  <si>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</si>
  <si>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</si>
  <si>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</si>
  <si>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</si>
  <si>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</si>
  <si>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</si>
  <si>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</si>
  <si>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</si>
  <si>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</si>
  <si>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</si>
  <si>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</si>
  <si>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</si>
  <si>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</si>
  <si>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</si>
  <si>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</si>
  <si>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</si>
  <si>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</si>
  <si>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</si>
  <si>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</si>
  <si>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</si>
  <si>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</si>
  <si>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</si>
  <si>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</si>
  <si>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</si>
  <si>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</si>
  <si>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</si>
  <si>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</si>
  <si>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</si>
  <si>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</si>
  <si>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</si>
  <si>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</si>
  <si>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</si>
  <si>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</si>
  <si>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</si>
  <si>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</si>
  <si>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</si>
  <si>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</si>
  <si>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</si>
  <si>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</si>
  <si>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</si>
  <si>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</si>
  <si>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</si>
  <si>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</si>
  <si>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</si>
  <si>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</si>
  <si>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</si>
  <si>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</si>
  <si>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</si>
  <si>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</si>
  <si>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</si>
  <si>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</si>
  <si>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</si>
  <si>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</si>
  <si>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</si>
  <si>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</si>
  <si>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</si>
  <si>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</si>
  <si>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</si>
  <si>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</si>
  <si>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</si>
  <si>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</si>
  <si>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</si>
  <si>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</si>
  <si>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</si>
  <si>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</si>
  <si>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</si>
  <si>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</si>
  <si>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</si>
  <si>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</si>
  <si>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</si>
  <si>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</si>
  <si>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</si>
  <si>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</si>
  <si>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</si>
  <si>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</si>
  <si>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</si>
  <si>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</si>
  <si>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</si>
  <si>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</si>
  <si>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</si>
  <si>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</si>
  <si>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</si>
  <si>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</si>
  <si>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</si>
  <si>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</si>
  <si>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</si>
  <si>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</si>
  <si>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</si>
  <si>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</si>
  <si>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</si>
  <si>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</si>
  <si>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</si>
  <si>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</si>
  <si>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</si>
  <si>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</si>
  <si>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</si>
  <si>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</si>
  <si>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</si>
  <si>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</si>
  <si>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</si>
  <si>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</si>
  <si>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</si>
  <si>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</si>
  <si>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</si>
  <si>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</si>
  <si>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</si>
  <si>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</si>
  <si>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</si>
  <si>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</si>
  <si>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</si>
  <si>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</si>
  <si>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</si>
  <si>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</si>
  <si>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</si>
  <si>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</si>
  <si>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</si>
  <si>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</si>
  <si>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</si>
  <si>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</si>
  <si>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</si>
  <si>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</si>
  <si>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</si>
  <si>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</si>
  <si>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</si>
  <si>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</si>
  <si>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</si>
  <si>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</si>
  <si>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</si>
  <si>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</si>
  <si>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</si>
  <si>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</si>
  <si>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</si>
  <si>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</si>
  <si>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</si>
  <si>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</si>
  <si>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</si>
  <si>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</si>
  <si>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</si>
  <si>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</si>
  <si>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</si>
  <si>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</si>
  <si>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</si>
  <si>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</si>
  <si>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</si>
  <si>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</si>
  <si>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</si>
  <si>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</si>
  <si>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</si>
  <si>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</si>
  <si>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</si>
  <si>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</si>
  <si>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</si>
  <si>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</si>
  <si>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</si>
  <si>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</si>
  <si>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</si>
  <si>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</si>
  <si>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</si>
  <si>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</si>
  <si>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</si>
  <si>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</si>
  <si>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</si>
  <si>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</si>
  <si>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</si>
  <si>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</si>
  <si>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</si>
  <si>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</si>
  <si>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</si>
  <si>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</si>
  <si>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</si>
  <si>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</si>
  <si>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</si>
  <si>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</si>
  <si>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</si>
  <si>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</si>
  <si>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</si>
  <si>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</si>
  <si>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</si>
  <si>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</si>
  <si>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</si>
  <si>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</si>
  <si>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</si>
  <si>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</si>
  <si>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</si>
  <si>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</si>
  <si>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</si>
  <si>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</si>
  <si>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</si>
  <si>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</si>
  <si>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</si>
  <si>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</si>
  <si>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</si>
  <si>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</si>
  <si>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</si>
  <si>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</si>
  <si>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</si>
  <si>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</si>
  <si>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</si>
  <si>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</si>
  <si>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</si>
  <si>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</si>
  <si>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</si>
  <si>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</si>
  <si>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</si>
  <si>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</si>
  <si>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</si>
  <si>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</si>
  <si>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</si>
  <si>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</si>
  <si>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</si>
  <si>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</si>
  <si>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</si>
  <si>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</si>
  <si>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</si>
  <si>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</si>
  <si>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</si>
  <si>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</si>
  <si>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</si>
  <si>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</si>
  <si>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</si>
  <si>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</si>
  <si>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</si>
  <si>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</si>
  <si>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</si>
  <si>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</si>
  <si>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</si>
  <si>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</si>
  <si>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</si>
  <si>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</si>
  <si>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</si>
  <si>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</si>
  <si>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</si>
  <si>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</si>
  <si>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</si>
  <si>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</si>
  <si>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</si>
  <si>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</si>
  <si>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</si>
  <si>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</si>
  <si>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</si>
  <si>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</si>
  <si>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</si>
  <si>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</si>
  <si>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</si>
  <si>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</si>
  <si>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</si>
  <si>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</si>
  <si>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</si>
  <si>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</si>
  <si>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</si>
  <si>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</si>
  <si>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</si>
  <si>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</si>
  <si>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</si>
  <si>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</si>
  <si>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</si>
  <si>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</si>
  <si>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</si>
  <si>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</si>
  <si>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</si>
  <si>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</si>
  <si>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</si>
  <si>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</si>
  <si>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</si>
  <si>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</si>
  <si>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</si>
  <si>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</si>
  <si>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</si>
  <si>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</si>
  <si>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</si>
  <si>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</si>
  <si>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</si>
  <si>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</si>
  <si>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</si>
  <si>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</si>
  <si>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</si>
  <si>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</si>
  <si>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</si>
  <si>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</si>
  <si>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</si>
  <si>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</si>
  <si>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</si>
  <si>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</si>
  <si>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</si>
  <si>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</si>
  <si>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</si>
  <si>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</si>
  <si>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</si>
  <si>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</si>
  <si>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</si>
  <si>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</si>
  <si>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</si>
  <si>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</si>
  <si>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</si>
  <si>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</si>
  <si>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</si>
  <si>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</si>
  <si>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</si>
  <si>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</si>
  <si>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</si>
  <si>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</si>
  <si>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</si>
  <si>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</si>
  <si>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</si>
  <si>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</si>
  <si>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</si>
  <si>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</si>
  <si>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</si>
  <si>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</si>
  <si>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</si>
  <si>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</si>
  <si>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</si>
  <si>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</si>
  <si>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</si>
  <si>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</si>
  <si>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</si>
  <si>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</si>
  <si>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</si>
  <si>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</si>
  <si>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</si>
  <si>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</si>
  <si>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</si>
  <si>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</si>
  <si>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</si>
  <si>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</si>
  <si>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</si>
  <si>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</si>
  <si>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</si>
  <si>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</si>
  <si>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</si>
  <si>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</si>
  <si>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</si>
  <si>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</si>
  <si>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</si>
  <si>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</si>
  <si>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</si>
  <si>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</si>
  <si>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</si>
  <si>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</si>
  <si>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</si>
  <si>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</si>
  <si>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</si>
  <si>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</si>
  <si>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</si>
  <si>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</si>
  <si>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</si>
  <si>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</si>
  <si>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</si>
  <si>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</si>
  <si>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</si>
  <si>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</si>
  <si>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</si>
  <si>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</si>
  <si>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</si>
  <si>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</si>
  <si>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</si>
  <si>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</si>
  <si>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</si>
  <si>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</si>
  <si>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</si>
  <si>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</si>
  <si>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</si>
  <si>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</si>
  <si>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</si>
  <si>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</si>
  <si>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</si>
  <si>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</si>
  <si>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</si>
  <si>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</si>
  <si>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</si>
  <si>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</si>
  <si>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</si>
  <si>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</si>
  <si>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</si>
  <si>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</si>
  <si>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</si>
  <si>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</si>
  <si>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</si>
  <si>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</si>
  <si>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</si>
  <si>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</si>
  <si>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</si>
  <si>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</si>
  <si>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</si>
  <si>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</si>
  <si>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</si>
  <si>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</si>
  <si>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</si>
  <si>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</si>
  <si>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</si>
  <si>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</si>
  <si>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</si>
  <si>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</si>
  <si>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</si>
  <si>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</si>
  <si>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</si>
  <si>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</si>
  <si>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</si>
  <si>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</si>
  <si>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</si>
  <si>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</si>
  <si>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</si>
  <si>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</si>
  <si>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</si>
  <si>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</si>
  <si>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</si>
  <si>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</si>
  <si>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</si>
  <si>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</si>
  <si>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</si>
  <si>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</si>
  <si>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</si>
  <si>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</si>
  <si>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</si>
  <si>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</si>
  <si>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</si>
  <si>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</si>
  <si>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</si>
  <si>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</si>
  <si>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</si>
  <si>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</si>
  <si>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</si>
  <si>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</si>
  <si>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</si>
  <si>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</si>
  <si>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</si>
  <si>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</si>
  <si>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</si>
  <si>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</si>
  <si>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</si>
  <si>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</si>
  <si>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</si>
  <si>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</si>
  <si>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</si>
  <si>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</si>
  <si>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</si>
  <si>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</si>
  <si>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</si>
  <si>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</si>
  <si>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</si>
  <si>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</si>
  <si>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</si>
  <si>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</si>
  <si>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</si>
  <si>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</si>
  <si>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</si>
  <si>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</si>
  <si>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</si>
  <si>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</si>
  <si>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</si>
  <si>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</si>
  <si>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</si>
  <si>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</si>
  <si>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</si>
  <si>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</si>
  <si>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</si>
  <si>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</si>
  <si>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</si>
  <si>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</si>
  <si>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</si>
  <si>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</si>
  <si>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</si>
  <si>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</si>
  <si>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</si>
  <si>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</si>
  <si>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</si>
  <si>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</si>
  <si>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</si>
  <si>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</si>
  <si>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</si>
  <si>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</si>
  <si>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</si>
  <si>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</si>
  <si>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</si>
  <si>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</si>
  <si>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</si>
  <si>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</si>
  <si>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</si>
  <si>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</si>
  <si>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</si>
  <si>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</si>
  <si>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</si>
  <si>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</si>
  <si>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</si>
  <si>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</si>
  <si>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</si>
  <si>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</si>
  <si>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</si>
  <si>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</si>
  <si>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</si>
  <si>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</si>
  <si>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</si>
  <si>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</si>
  <si>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</si>
  <si>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</si>
  <si>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</si>
  <si>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</si>
  <si>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</si>
  <si>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</si>
  <si>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</si>
  <si>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</si>
  <si>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</si>
  <si>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</si>
  <si>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</si>
  <si>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</si>
  <si>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</si>
  <si>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</si>
  <si>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</si>
  <si>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</si>
  <si>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</si>
  <si>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</si>
  <si>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</si>
  <si>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</si>
  <si>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</si>
  <si>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</si>
  <si>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</si>
  <si>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</si>
  <si>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</si>
  <si>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</si>
  <si>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</si>
  <si>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</si>
  <si>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</si>
  <si>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</si>
  <si>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</si>
  <si>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</si>
  <si>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</si>
  <si>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</si>
  <si>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</si>
  <si>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</si>
  <si>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</si>
  <si>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</si>
  <si>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</si>
  <si>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</si>
  <si>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</si>
  <si>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</si>
  <si>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</si>
  <si>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</si>
  <si>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</si>
  <si>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</si>
  <si>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</si>
  <si>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</si>
  <si>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</si>
  <si>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</si>
  <si>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</si>
  <si>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</si>
  <si>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</si>
  <si>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</si>
  <si>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</si>
  <si>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</si>
  <si>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</si>
  <si>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</si>
  <si>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</si>
  <si>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</si>
  <si>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</si>
  <si>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</si>
  <si>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</si>
  <si>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</si>
  <si>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</si>
  <si>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</si>
  <si>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</si>
  <si>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</si>
  <si>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</si>
  <si>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</si>
  <si>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</si>
  <si>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</si>
  <si>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</si>
  <si>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</si>
  <si>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</si>
  <si>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</si>
  <si>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</si>
  <si>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</si>
  <si>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</si>
  <si>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</si>
  <si>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</si>
  <si>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</si>
  <si>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</si>
  <si>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</si>
  <si>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</si>
  <si>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</si>
  <si>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</si>
  <si>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</si>
  <si>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</si>
  <si>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</si>
  <si>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</si>
  <si>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</si>
  <si>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</si>
  <si>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</si>
  <si>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</si>
  <si>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</si>
  <si>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</si>
  <si>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</si>
  <si>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</si>
  <si>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</si>
  <si>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</si>
  <si>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</si>
  <si>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</si>
  <si>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</si>
  <si>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</si>
  <si>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</si>
  <si>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</si>
  <si>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</si>
  <si>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</si>
  <si>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</si>
  <si>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</si>
  <si>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</si>
  <si>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</si>
  <si>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</si>
  <si>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</si>
  <si>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</si>
  <si>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</si>
  <si>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</si>
  <si>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</si>
  <si>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</si>
  <si>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</si>
  <si>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</si>
  <si>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</si>
  <si>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</si>
  <si>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</si>
  <si>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</si>
  <si>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</si>
  <si>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</si>
  <si>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</si>
  <si>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</si>
  <si>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</si>
  <si>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</si>
  <si>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</si>
  <si>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</si>
  <si>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</si>
  <si>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</si>
  <si>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</si>
  <si>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</si>
  <si>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</si>
  <si>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</si>
  <si>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</si>
  <si>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</si>
  <si>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</si>
  <si>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</si>
  <si>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</si>
  <si>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</si>
  <si>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</si>
  <si>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</si>
  <si>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</si>
  <si>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</si>
  <si>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</si>
  <si>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</si>
  <si>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</si>
  <si>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</si>
  <si>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</si>
  <si>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</si>
  <si>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</si>
  <si>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</si>
  <si>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</si>
  <si>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</si>
  <si>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</si>
  <si>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</si>
  <si>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</si>
  <si>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</si>
  <si>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</si>
  <si>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</si>
  <si>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</si>
  <si>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</si>
  <si>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</si>
  <si>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</si>
  <si>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</si>
  <si>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</si>
  <si>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</si>
  <si>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</si>
  <si>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</si>
  <si>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</si>
  <si>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</si>
  <si>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</si>
  <si>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</si>
  <si>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</si>
  <si>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</si>
  <si>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</si>
  <si>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</si>
  <si>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</si>
  <si>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</si>
  <si>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</si>
  <si>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</si>
  <si>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</si>
  <si>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</si>
  <si>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</si>
  <si>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</si>
  <si>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</si>
  <si>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</si>
  <si>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</si>
  <si>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</si>
  <si>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</si>
  <si>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</si>
  <si>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</si>
  <si>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</si>
  <si>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</si>
  <si>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</si>
  <si>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</si>
  <si>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</si>
  <si>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</si>
  <si>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</si>
  <si>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</si>
  <si>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</si>
  <si>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</si>
  <si>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</si>
  <si>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</si>
  <si>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</si>
  <si>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</si>
  <si>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</si>
  <si>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</si>
  <si>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</si>
  <si>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</si>
  <si>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</si>
  <si>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</si>
  <si>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</si>
  <si>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</si>
  <si>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</si>
  <si>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</si>
  <si>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</si>
  <si>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</si>
  <si>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</si>
  <si>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</si>
  <si>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</si>
  <si>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</si>
  <si>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</si>
  <si>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</si>
  <si>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</si>
  <si>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</si>
  <si>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</si>
  <si>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</si>
  <si>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</si>
  <si>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</si>
  <si>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</si>
  <si>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</si>
  <si>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</si>
  <si>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</si>
  <si>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</si>
  <si>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</si>
  <si>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</si>
  <si>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</si>
  <si>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</si>
  <si>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</si>
  <si>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</si>
  <si>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</si>
  <si>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</si>
  <si>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</si>
  <si>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</si>
  <si>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</si>
  <si>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</si>
  <si>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</si>
  <si>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</si>
  <si>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</si>
  <si>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</si>
  <si>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</si>
  <si>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</si>
  <si>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</si>
  <si>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</si>
  <si>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</si>
  <si>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</si>
  <si>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</si>
  <si>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</si>
  <si>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</si>
  <si>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</si>
  <si>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</si>
  <si>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</si>
  <si>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</si>
  <si>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</si>
  <si>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</si>
  <si>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</si>
  <si>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</si>
  <si>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</si>
  <si>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</si>
  <si>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</si>
  <si>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</si>
  <si>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</si>
  <si>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</si>
  <si>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</si>
  <si>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</si>
  <si>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</si>
  <si>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</si>
  <si>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</si>
  <si>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</si>
  <si>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</si>
  <si>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</si>
  <si>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</si>
  <si>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</si>
  <si>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</si>
  <si>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</si>
  <si>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</si>
  <si>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</si>
  <si>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</si>
  <si>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</si>
  <si>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</si>
  <si>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</si>
  <si>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</si>
  <si>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</si>
  <si>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</si>
  <si>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</si>
  <si>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</si>
  <si>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</si>
  <si>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</si>
  <si>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</si>
  <si>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</si>
  <si>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</si>
  <si>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</si>
  <si>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</si>
  <si>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</si>
  <si>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</si>
  <si>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</si>
  <si>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</si>
  <si>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</si>
  <si>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</si>
  <si>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</si>
  <si>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</si>
  <si>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</si>
  <si>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</si>
  <si>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</si>
  <si>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</si>
  <si>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</si>
  <si>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</si>
  <si>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</si>
  <si>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</si>
  <si>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</si>
  <si>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</si>
  <si>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</si>
  <si>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</si>
  <si>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</si>
  <si>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</si>
  <si>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</si>
  <si>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</si>
  <si>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</si>
  <si>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</si>
  <si>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</si>
  <si>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</si>
  <si>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</si>
  <si>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</si>
  <si>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</si>
  <si>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</si>
  <si>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</si>
  <si>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</si>
  <si>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</si>
  <si>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</si>
  <si>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</si>
  <si>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</si>
  <si>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</si>
  <si>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</si>
  <si>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</si>
  <si>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</si>
  <si>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</si>
  <si>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</si>
  <si>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</si>
  <si>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</si>
  <si>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</si>
  <si>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</si>
  <si>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</si>
  <si>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</si>
  <si>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</si>
  <si>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</si>
  <si>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</si>
  <si>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</si>
  <si>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</si>
  <si>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</si>
  <si>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</si>
  <si>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</si>
  <si>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</si>
  <si>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</si>
  <si>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</si>
  <si>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</si>
  <si>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</si>
  <si>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</si>
  <si>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</si>
  <si>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</si>
  <si>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</si>
  <si>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</si>
  <si>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</si>
  <si>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</si>
  <si>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</si>
  <si>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</si>
  <si>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</si>
  <si>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</si>
  <si>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</si>
  <si>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</si>
  <si>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</si>
  <si>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</si>
  <si>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</si>
  <si>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</si>
  <si>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</si>
  <si>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</si>
  <si>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</si>
  <si>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</si>
  <si>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</si>
  <si>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</si>
  <si>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</si>
  <si>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</si>
  <si>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</si>
  <si>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</si>
  <si>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</si>
  <si>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</si>
  <si>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</si>
  <si>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</si>
  <si>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</si>
  <si>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</si>
  <si>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</si>
  <si>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</si>
  <si>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</si>
  <si>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</si>
  <si>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</si>
  <si>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</si>
  <si>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</si>
  <si>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</si>
  <si>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</si>
  <si>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</si>
  <si>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</si>
  <si>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</si>
  <si>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</si>
  <si>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</si>
  <si>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</si>
  <si>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</si>
  <si>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</si>
  <si>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</si>
  <si>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</si>
  <si>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</si>
  <si>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</si>
  <si>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</si>
  <si>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</si>
  <si>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</si>
  <si>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</si>
  <si>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</si>
  <si>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</si>
  <si>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</si>
  <si>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</si>
  <si>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</si>
  <si>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</si>
  <si>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</si>
  <si>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</si>
  <si>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</si>
  <si>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</si>
  <si>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</si>
  <si>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</si>
  <si>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</si>
  <si>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</si>
  <si>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</si>
  <si>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</si>
  <si>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</si>
  <si>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</si>
  <si>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</si>
  <si>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</si>
  <si>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</si>
  <si>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</si>
  <si>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</si>
  <si>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</si>
  <si>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</si>
  <si>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</si>
  <si>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</si>
  <si>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</si>
  <si>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</si>
  <si>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</si>
  <si>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</si>
  <si>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</si>
  <si>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</si>
  <si>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</si>
  <si>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</si>
  <si>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</si>
  <si>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</si>
  <si>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</si>
  <si>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</si>
  <si>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</si>
  <si>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</si>
  <si>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</si>
  <si>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</si>
  <si>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</si>
  <si>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</si>
  <si>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</si>
  <si>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</si>
  <si>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</si>
  <si>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</si>
  <si>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</si>
  <si>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</si>
  <si>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</si>
  <si>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</si>
  <si>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</si>
  <si>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</si>
  <si>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</si>
  <si>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</si>
  <si>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</si>
  <si>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</si>
  <si>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</si>
  <si>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</si>
  <si>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</si>
  <si>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</si>
  <si>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</si>
  <si>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</si>
  <si>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</si>
  <si>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</si>
  <si>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</si>
  <si>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</si>
  <si>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</si>
  <si>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</si>
  <si>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</si>
  <si>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</si>
  <si>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</si>
  <si>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</si>
  <si>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</si>
  <si>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</si>
  <si>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</si>
  <si>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</si>
  <si>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</si>
  <si>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</si>
  <si>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</si>
  <si>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</si>
  <si>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</si>
  <si>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</si>
  <si>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</si>
  <si>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</si>
  <si>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</si>
  <si>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</si>
  <si>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</si>
  <si>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</si>
  <si>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</si>
  <si>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</si>
  <si>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</si>
  <si>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</si>
  <si>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</si>
  <si>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</si>
  <si>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</si>
  <si>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</si>
  <si>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</si>
  <si>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</si>
  <si>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</si>
  <si>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</si>
  <si>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</si>
  <si>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</si>
  <si>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</si>
  <si>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</si>
  <si>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</si>
  <si>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</si>
  <si>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</si>
  <si>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</si>
  <si>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</si>
  <si>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</si>
  <si>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</si>
  <si>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</si>
  <si>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</si>
  <si>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</si>
  <si>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</si>
  <si>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</si>
  <si>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</si>
  <si>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</si>
  <si>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</si>
  <si>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</si>
  <si>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</si>
  <si>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</si>
  <si>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</si>
  <si>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</si>
  <si>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</si>
  <si>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</si>
  <si>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</si>
  <si>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</si>
  <si>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</si>
  <si>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</si>
  <si>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</si>
  <si>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</si>
  <si>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</si>
  <si>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</si>
  <si>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</si>
  <si>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</si>
  <si>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</si>
  <si>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</si>
  <si>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</si>
  <si>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</si>
  <si>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</si>
  <si>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</si>
  <si>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</si>
  <si>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</si>
  <si>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</si>
  <si>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</si>
  <si>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</si>
  <si>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</si>
  <si>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</si>
  <si>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</si>
  <si>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</si>
  <si>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</si>
  <si>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</si>
  <si>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</si>
  <si>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</si>
  <si>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</si>
  <si>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</si>
  <si>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</si>
  <si>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</si>
  <si>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</si>
  <si>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</si>
  <si>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</si>
  <si>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</si>
  <si>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</si>
  <si>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</si>
  <si>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</si>
  <si>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</si>
  <si>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</si>
  <si>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</si>
  <si>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</si>
  <si>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</si>
  <si>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</si>
  <si>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</si>
  <si>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</si>
  <si>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</si>
  <si>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</si>
  <si>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</si>
  <si>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</si>
  <si>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</si>
  <si>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</si>
  <si>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</si>
  <si>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</si>
  <si>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</si>
  <si>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</si>
  <si>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</si>
  <si>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</si>
  <si>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</si>
  <si>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</si>
  <si>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</si>
  <si>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</si>
  <si>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</si>
  <si>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</si>
  <si>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</si>
  <si>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</si>
  <si>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</si>
  <si>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</si>
  <si>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</si>
  <si>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</si>
  <si>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</si>
  <si>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</si>
  <si>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</si>
  <si>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</si>
  <si>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</si>
  <si>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</si>
  <si>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</si>
  <si>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</si>
  <si>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</si>
  <si>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</si>
  <si>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</si>
  <si>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</si>
  <si>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</si>
  <si>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</si>
  <si>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</si>
  <si>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</si>
  <si>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</si>
  <si>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</si>
  <si>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</si>
  <si>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</si>
  <si>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</si>
  <si>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</si>
  <si>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</si>
  <si>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</si>
  <si>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</si>
  <si>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</si>
  <si>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</si>
  <si>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</si>
  <si>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</si>
  <si>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</si>
  <si>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</si>
  <si>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</si>
  <si>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</si>
  <si>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</si>
  <si>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</si>
  <si>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</si>
  <si>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</si>
  <si>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</si>
  <si>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</si>
  <si>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</si>
  <si>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</si>
  <si>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</si>
  <si>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</si>
  <si>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</si>
  <si>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</si>
  <si>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</si>
  <si>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</si>
  <si>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</si>
  <si>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</si>
  <si>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</si>
  <si>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</si>
  <si>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</si>
  <si>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</si>
  <si>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</si>
  <si>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</si>
  <si>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</si>
  <si>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</si>
  <si>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</si>
  <si>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</si>
  <si>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</si>
  <si>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</si>
  <si>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</si>
  <si>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</si>
  <si>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</si>
  <si>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</si>
  <si>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</si>
  <si>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</si>
  <si>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</si>
  <si>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</si>
  <si>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</si>
  <si>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</si>
  <si>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</si>
  <si>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</si>
  <si>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</si>
  <si>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</si>
  <si>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</si>
  <si>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</si>
  <si>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</si>
  <si>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</si>
  <si>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</si>
  <si>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</si>
  <si>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</si>
  <si>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</si>
  <si>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</si>
  <si>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</si>
  <si>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</si>
  <si>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</si>
  <si>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</si>
  <si>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</si>
  <si>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</si>
  <si>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</si>
  <si>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</si>
  <si>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</si>
  <si>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</si>
  <si>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</si>
  <si>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</si>
  <si>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</si>
  <si>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</si>
  <si>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</si>
  <si>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</si>
  <si>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</si>
  <si>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</si>
  <si>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</si>
  <si>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</si>
  <si>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</si>
  <si>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</si>
  <si>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</si>
  <si>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</si>
  <si>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</si>
  <si>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</si>
  <si>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</si>
  <si>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</si>
  <si>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</si>
  <si>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</si>
  <si>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</si>
  <si>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</si>
  <si>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</si>
  <si>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</si>
  <si>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</si>
  <si>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</si>
  <si>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</si>
  <si>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</si>
  <si>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</si>
  <si>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</si>
  <si>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</si>
  <si>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</si>
  <si>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</si>
  <si>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</si>
  <si>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</si>
  <si>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</si>
  <si>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</si>
  <si>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</si>
  <si>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</si>
  <si>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</si>
  <si>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</si>
  <si>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</si>
  <si>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</si>
  <si>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</si>
  <si>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</si>
  <si>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</si>
  <si>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</si>
  <si>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</si>
  <si>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</si>
  <si>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</si>
  <si>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</si>
  <si>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</si>
  <si>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</si>
  <si>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</si>
  <si>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</si>
  <si>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</si>
  <si>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</si>
  <si>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</si>
  <si>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</si>
  <si>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</si>
  <si>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</si>
  <si>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</si>
  <si>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</si>
  <si>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</si>
  <si>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</si>
  <si>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</si>
  <si>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</si>
  <si>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</si>
  <si>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</si>
  <si>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</si>
  <si>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</si>
  <si>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</si>
  <si>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</si>
  <si>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</si>
  <si>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</si>
  <si>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</si>
  <si>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</si>
  <si>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</si>
  <si>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</si>
  <si>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</si>
  <si>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</si>
  <si>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</si>
  <si>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</si>
  <si>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</si>
  <si>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</si>
  <si>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</si>
  <si>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</si>
  <si>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</si>
  <si>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</si>
  <si>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</si>
  <si>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</si>
  <si>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</si>
  <si>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</si>
  <si>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</si>
  <si>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</si>
  <si>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</si>
  <si>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</si>
  <si>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</si>
  <si>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</si>
  <si>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</si>
  <si>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</si>
  <si>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</si>
  <si>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</si>
  <si>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</si>
  <si>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</si>
  <si>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</si>
  <si>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</si>
  <si>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</si>
  <si>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</si>
  <si>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</si>
  <si>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</si>
  <si>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</si>
  <si>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</si>
  <si>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</si>
  <si>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</si>
  <si>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</si>
  <si>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</si>
  <si>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</si>
  <si>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</si>
  <si>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</si>
  <si>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</si>
  <si>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</si>
  <si>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</si>
  <si>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</si>
  <si>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</si>
  <si>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</si>
  <si>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</si>
  <si>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</si>
  <si>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</si>
  <si>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</si>
  <si>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</si>
  <si>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</si>
  <si>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</si>
  <si>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</si>
  <si>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</si>
  <si>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</si>
  <si>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</si>
  <si>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</si>
  <si>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</si>
  <si>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</si>
  <si>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</si>
  <si>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</si>
  <si>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</si>
  <si>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</si>
  <si>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</si>
  <si>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</si>
  <si>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</si>
  <si>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</si>
  <si>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</si>
  <si>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</si>
  <si>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</si>
  <si>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</si>
  <si>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</si>
  <si>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</si>
  <si>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</si>
  <si>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</si>
  <si>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</si>
  <si>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</si>
  <si>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</si>
  <si>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</si>
  <si>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</si>
  <si>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</si>
  <si>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</si>
  <si>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</si>
  <si>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</si>
  <si>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</si>
  <si>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</si>
  <si>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</si>
  <si>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</si>
  <si>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</si>
  <si>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</si>
  <si>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</si>
  <si>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</si>
  <si>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</si>
  <si>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</si>
  <si>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</si>
  <si>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</si>
  <si>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</si>
  <si>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</si>
  <si>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</si>
  <si>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</si>
  <si>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</si>
  <si>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</si>
  <si>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</si>
  <si>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</si>
  <si>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</si>
  <si>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</si>
  <si>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</si>
  <si>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</si>
  <si>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</si>
  <si>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</si>
  <si>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</si>
  <si>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</si>
  <si>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</si>
  <si>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</si>
  <si>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</si>
  <si>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</si>
  <si>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</si>
  <si>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</si>
  <si>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</si>
  <si>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</si>
  <si>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</si>
  <si>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</si>
  <si>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</si>
  <si>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</si>
  <si>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</si>
  <si>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</si>
  <si>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</si>
  <si>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</si>
  <si>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</si>
  <si>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</si>
  <si>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</si>
  <si>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</si>
  <si>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</si>
  <si>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</si>
  <si>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</si>
  <si>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</si>
  <si>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</si>
  <si>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</si>
  <si>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</si>
  <si>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</si>
  <si>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</si>
  <si>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</si>
  <si>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</si>
  <si>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</si>
  <si>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</si>
  <si>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</si>
  <si>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</si>
  <si>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</si>
  <si>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</si>
  <si>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</si>
  <si>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</si>
  <si>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</si>
  <si>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</si>
  <si>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</si>
  <si>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</si>
  <si>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</si>
  <si>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</si>
  <si>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</si>
  <si>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</si>
  <si>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</si>
  <si>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</si>
  <si>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</si>
  <si>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</si>
  <si>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</si>
  <si>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</si>
  <si>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</si>
  <si>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</si>
  <si>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</si>
  <si>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</si>
  <si>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</si>
  <si>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</si>
  <si>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</si>
  <si>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</si>
  <si>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</si>
  <si>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</si>
  <si>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</si>
  <si>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</si>
  <si>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</si>
  <si>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</si>
  <si>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</si>
  <si>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</si>
  <si>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</si>
  <si>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</si>
  <si>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</si>
  <si>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</si>
  <si>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</si>
  <si>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</si>
  <si>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</si>
  <si>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</si>
  <si>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</si>
  <si>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</si>
  <si>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</si>
  <si>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</si>
  <si>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</si>
  <si>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</si>
  <si>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</si>
  <si>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</si>
  <si>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</si>
  <si>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</si>
  <si>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</si>
  <si>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</si>
  <si>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</si>
  <si>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</si>
  <si>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</si>
  <si>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</si>
  <si>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</si>
  <si>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</si>
  <si>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</si>
  <si>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</si>
  <si>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</si>
  <si>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</si>
  <si>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</si>
  <si>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</si>
  <si>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</si>
  <si>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</si>
  <si>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</si>
  <si>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</si>
  <si>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</si>
  <si>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</si>
  <si>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</si>
  <si>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</si>
  <si>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</si>
  <si>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</si>
  <si>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</si>
  <si>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</si>
  <si>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</si>
  <si>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</si>
  <si>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</si>
  <si>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</si>
  <si>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</si>
  <si>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</si>
  <si>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</si>
  <si>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</si>
  <si>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</si>
  <si>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</si>
  <si>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</si>
  <si>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</si>
  <si>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</si>
  <si>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</si>
  <si>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</si>
  <si>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</si>
  <si>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</si>
  <si>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</si>
  <si>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</si>
  <si>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</si>
  <si>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</si>
  <si>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</si>
  <si>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</si>
  <si>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</si>
  <si>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</si>
  <si>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</si>
  <si>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</si>
  <si>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</si>
  <si>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</si>
  <si>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</si>
  <si>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</si>
  <si>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</si>
  <si>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</si>
  <si>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</si>
  <si>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</si>
  <si>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</si>
  <si>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</si>
  <si>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</si>
  <si>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</si>
  <si>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</si>
  <si>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</si>
  <si>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</si>
  <si>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</si>
  <si>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</si>
  <si>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</si>
  <si>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</si>
  <si>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</si>
  <si>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</si>
  <si>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</si>
  <si>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</si>
  <si>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</si>
  <si>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</si>
  <si>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</si>
  <si>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</si>
  <si>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</si>
  <si>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</si>
  <si>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</si>
  <si>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</si>
  <si>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</si>
  <si>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</si>
  <si>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</si>
  <si>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</si>
  <si>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</si>
  <si>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</si>
  <si>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</si>
  <si>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</si>
  <si>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</si>
  <si>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</si>
  <si>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</si>
  <si>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</si>
  <si>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</si>
  <si>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</si>
  <si>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</si>
  <si>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</si>
  <si>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</si>
  <si>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</si>
  <si>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</si>
  <si>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</si>
  <si>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</si>
  <si>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</si>
  <si>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</si>
  <si>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</si>
  <si>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</si>
  <si>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</si>
  <si>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</si>
  <si>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</si>
  <si>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</si>
  <si>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</si>
  <si>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</si>
  <si>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</si>
  <si>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</si>
  <si>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</si>
  <si>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</si>
  <si>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</si>
  <si>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</si>
  <si>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</si>
  <si>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</si>
  <si>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</si>
  <si>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</si>
  <si>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</si>
  <si>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</si>
  <si>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</si>
  <si>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</si>
  <si>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</si>
  <si>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</si>
  <si>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</si>
  <si>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</si>
  <si>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</si>
  <si>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</si>
  <si>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</si>
  <si>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</si>
  <si>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</si>
  <si>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</si>
  <si>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</si>
  <si>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</si>
  <si>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</si>
  <si>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</si>
  <si>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</si>
  <si>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</si>
  <si>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</si>
  <si>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</si>
  <si>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</si>
  <si>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</si>
  <si>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</si>
  <si>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</si>
  <si>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</si>
  <si>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</si>
  <si>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</si>
  <si>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</si>
  <si>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</si>
  <si>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</si>
  <si>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</si>
  <si>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</si>
  <si>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</si>
  <si>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</si>
  <si>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</si>
  <si>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</si>
  <si>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</si>
  <si>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</si>
  <si>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</si>
  <si>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</si>
  <si>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</si>
  <si>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</si>
  <si>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</si>
  <si>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</si>
  <si>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</si>
  <si>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</si>
  <si>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</si>
  <si>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</si>
  <si>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</si>
  <si>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</si>
  <si>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</si>
  <si>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</si>
  <si>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</si>
  <si>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</si>
  <si>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</si>
  <si>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</si>
  <si>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</si>
  <si>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</si>
  <si>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</si>
  <si>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</si>
  <si>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</si>
  <si>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</si>
  <si>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</si>
  <si>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</si>
  <si>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</si>
  <si>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</si>
  <si>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</si>
  <si>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</si>
  <si>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</si>
  <si>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</si>
  <si>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</si>
  <si>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</si>
  <si>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</si>
  <si>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</si>
  <si>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</si>
  <si>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</si>
  <si>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</si>
  <si>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</si>
  <si>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</si>
  <si>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</si>
  <si>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</si>
  <si>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</si>
  <si>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</si>
  <si>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</si>
  <si>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</si>
  <si>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</si>
  <si>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</si>
  <si>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</si>
  <si>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</si>
  <si>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</si>
  <si>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</si>
  <si>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</si>
  <si>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</si>
  <si>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</si>
  <si>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</si>
  <si>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</si>
  <si>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</si>
  <si>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</si>
  <si>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</si>
  <si>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</si>
  <si>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</si>
  <si>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</si>
  <si>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</si>
  <si>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</si>
  <si>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</si>
  <si>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</si>
  <si>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</si>
  <si>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</si>
  <si>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</si>
  <si>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</si>
  <si>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</si>
  <si>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</si>
  <si>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</si>
  <si>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</si>
  <si>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</si>
  <si>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</si>
  <si>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</si>
  <si>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</si>
  <si>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</si>
  <si>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</si>
  <si>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</si>
  <si>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</si>
  <si>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</si>
  <si>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</si>
  <si>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</si>
  <si>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</si>
  <si>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</si>
  <si>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</si>
  <si>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</si>
  <si>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</si>
  <si>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</si>
  <si>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</si>
  <si>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</si>
  <si>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</si>
  <si>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</si>
  <si>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</si>
  <si>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</si>
  <si>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</si>
  <si>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</si>
  <si>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</si>
  <si>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</si>
  <si>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</si>
  <si>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</si>
  <si>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</si>
  <si>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</si>
  <si>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</si>
  <si>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</si>
  <si>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</si>
  <si>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</si>
  <si>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</si>
  <si>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</si>
  <si>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</si>
  <si>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</si>
  <si>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</si>
  <si>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</si>
  <si>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</si>
  <si>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</si>
  <si>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</si>
  <si>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</si>
  <si>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</si>
  <si>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</si>
  <si>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</si>
  <si>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</si>
  <si>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</si>
  <si>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</si>
  <si>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</si>
  <si>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</si>
  <si>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</si>
  <si>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</si>
  <si>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</si>
  <si>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</si>
  <si>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</si>
  <si>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</si>
  <si>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</si>
  <si>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</si>
  <si>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</si>
  <si>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</si>
  <si>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</si>
  <si>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</si>
  <si>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</si>
  <si>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</si>
  <si>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</si>
  <si>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</si>
  <si>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</si>
  <si>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</si>
  <si>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</si>
  <si>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</si>
  <si>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</si>
  <si>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</si>
  <si>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</si>
  <si>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</si>
  <si>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</si>
  <si>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</si>
  <si>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</si>
  <si>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</si>
  <si>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</si>
  <si>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</si>
  <si>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</si>
  <si>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</si>
  <si>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</si>
  <si>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</si>
  <si>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</si>
  <si>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</si>
  <si>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</si>
  <si>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</si>
  <si>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</si>
  <si>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</si>
  <si>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</si>
  <si>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</si>
  <si>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</si>
  <si>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</si>
  <si>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</si>
  <si>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</si>
  <si>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</si>
  <si>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</si>
  <si>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</si>
  <si>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</si>
  <si>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</si>
  <si>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</si>
  <si>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</si>
  <si>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</si>
  <si>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</si>
  <si>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</si>
  <si>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</si>
  <si>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</si>
  <si>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</si>
  <si>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</si>
  <si>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</si>
  <si>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</si>
  <si>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</si>
  <si>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</si>
  <si>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</si>
  <si>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</si>
  <si>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</si>
  <si>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</si>
  <si>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</si>
  <si>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</si>
  <si>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</si>
  <si>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</si>
  <si>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</si>
  <si>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</si>
  <si>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</si>
  <si>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</si>
  <si>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</si>
  <si>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</si>
  <si>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</si>
  <si>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</si>
  <si>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</si>
  <si>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</si>
  <si>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</si>
  <si>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</si>
  <si>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</si>
  <si>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</si>
  <si>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</si>
  <si>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</si>
  <si>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</si>
  <si>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</si>
  <si>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</si>
  <si>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</si>
  <si>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</si>
  <si>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</si>
  <si>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</si>
  <si>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</si>
  <si>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</si>
  <si>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</si>
  <si>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</si>
  <si>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</si>
  <si>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</si>
  <si>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</si>
  <si>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</si>
  <si>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</si>
  <si>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</si>
  <si>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</si>
  <si>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</si>
  <si>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</si>
  <si>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</si>
  <si>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</si>
  <si>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</si>
  <si>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</si>
  <si>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</si>
  <si>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</si>
  <si>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</si>
  <si>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</si>
  <si>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</si>
  <si>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</si>
  <si>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</si>
  <si>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</si>
  <si>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</si>
  <si>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</si>
  <si>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</si>
  <si>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</si>
  <si>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</si>
  <si>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</si>
  <si>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</si>
  <si>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</si>
  <si>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</si>
  <si>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</si>
  <si>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</si>
  <si>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</si>
  <si>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</si>
  <si>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</si>
  <si>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</si>
  <si>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</si>
  <si>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</si>
  <si>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</si>
  <si>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</si>
  <si>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</si>
  <si>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</si>
  <si>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</si>
  <si>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</si>
  <si>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</si>
  <si>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</si>
  <si>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</si>
  <si>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</si>
  <si>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</si>
  <si>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</si>
  <si>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</si>
  <si>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</si>
  <si>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</si>
  <si>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</si>
  <si>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</si>
  <si>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</si>
  <si>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</si>
  <si>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</si>
  <si>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</si>
  <si>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</si>
  <si>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</si>
  <si>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</si>
  <si>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</si>
  <si>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</si>
  <si>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</si>
  <si>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</si>
  <si>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</si>
  <si>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</si>
  <si>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</si>
  <si>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</si>
  <si>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</si>
  <si>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</si>
  <si>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</si>
  <si>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</si>
  <si>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</si>
  <si>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</si>
  <si>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</si>
  <si>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</si>
  <si>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</si>
  <si>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</si>
  <si>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</si>
  <si>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</si>
  <si>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</si>
  <si>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</si>
  <si>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</si>
  <si>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</si>
  <si>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</si>
  <si>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</si>
  <si>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</si>
  <si>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</si>
  <si>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</si>
  <si>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</si>
  <si>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</si>
  <si>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</si>
  <si>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</si>
  <si>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</si>
  <si>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</si>
  <si>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</si>
  <si>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</si>
  <si>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</si>
  <si>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</si>
  <si>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</si>
  <si>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</si>
  <si>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</si>
  <si>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</si>
  <si>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</si>
  <si>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</si>
  <si>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</si>
  <si>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</si>
  <si>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</si>
  <si>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</si>
  <si>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</si>
  <si>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</si>
  <si>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</si>
  <si>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</si>
  <si>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</si>
  <si>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</si>
  <si>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</si>
  <si>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</si>
  <si>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</si>
  <si>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</si>
  <si>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</si>
  <si>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</si>
  <si>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</si>
  <si>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</si>
  <si>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</si>
  <si>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</si>
  <si>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</si>
  <si>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</si>
  <si>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</si>
  <si>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</si>
  <si>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</si>
  <si>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</si>
  <si>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</si>
  <si>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</si>
  <si>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</si>
  <si>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</si>
  <si>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</si>
  <si>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</si>
  <si>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</si>
  <si>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</si>
  <si>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</si>
  <si>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</si>
  <si>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</si>
  <si>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</si>
  <si>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</si>
  <si>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</si>
  <si>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</si>
  <si>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</si>
  <si>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</si>
  <si>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</si>
  <si>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</si>
  <si>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</si>
  <si>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</si>
  <si>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</si>
  <si>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</si>
  <si>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</si>
  <si>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</si>
  <si>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</si>
  <si>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</si>
  <si>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</si>
  <si>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</si>
  <si>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</si>
  <si>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</si>
  <si>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</si>
  <si>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</si>
  <si>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</si>
  <si>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</si>
  <si>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</si>
  <si>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</si>
  <si>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</si>
  <si>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</si>
  <si>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</si>
  <si>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</si>
  <si>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</si>
  <si>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</si>
  <si>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</si>
  <si>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</si>
  <si>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</si>
  <si>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</si>
  <si>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</si>
  <si>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</si>
  <si>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</si>
  <si>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</si>
  <si>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</si>
  <si>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</si>
  <si>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</si>
  <si>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</si>
  <si>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</si>
  <si>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</si>
  <si>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</si>
  <si>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</si>
  <si>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</si>
  <si>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</si>
  <si>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</si>
  <si>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</si>
  <si>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</si>
  <si>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</si>
  <si>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</si>
  <si>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</si>
  <si>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</si>
  <si>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</si>
  <si>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</si>
  <si>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</si>
  <si>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</si>
  <si>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</si>
  <si>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</si>
  <si>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</si>
  <si>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</si>
  <si>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</si>
  <si>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</si>
  <si>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</si>
  <si>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</si>
  <si>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</si>
  <si>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</si>
  <si>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</si>
  <si>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</si>
  <si>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</si>
  <si>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</si>
  <si>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</si>
  <si>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</si>
  <si>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</si>
  <si>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</si>
  <si>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</si>
  <si>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</si>
  <si>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</si>
  <si>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</si>
  <si>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</si>
  <si>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</si>
  <si>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</si>
  <si>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</si>
  <si>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</si>
  <si>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</si>
  <si>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</si>
  <si>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</si>
  <si>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</si>
  <si>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</si>
  <si>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</si>
  <si>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</si>
  <si>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</si>
  <si>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</si>
  <si>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</si>
  <si>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</si>
  <si>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</si>
  <si>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</si>
  <si>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</si>
  <si>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</si>
  <si>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</si>
  <si>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</si>
  <si>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</si>
  <si>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</si>
  <si>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</si>
  <si>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</si>
  <si>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</si>
  <si>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</si>
  <si>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</si>
  <si>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</si>
  <si>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</si>
  <si>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</si>
  <si>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</si>
  <si>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</si>
  <si>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</si>
  <si>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</si>
  <si>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</si>
  <si>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</si>
  <si>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</si>
  <si>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</si>
  <si>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</si>
  <si>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</si>
  <si>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</si>
  <si>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</si>
  <si>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</si>
  <si>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</si>
  <si>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</si>
  <si>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</si>
  <si>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</si>
  <si>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</si>
  <si>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</si>
  <si>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</si>
  <si>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</si>
  <si>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</si>
  <si>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</si>
  <si>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</si>
  <si>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</si>
  <si>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</si>
  <si>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</si>
  <si>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</si>
  <si>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</si>
  <si>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</si>
  <si>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</si>
  <si>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</si>
  <si>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</si>
  <si>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</si>
  <si>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</si>
  <si>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</si>
  <si>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</si>
  <si>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</si>
  <si>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</si>
  <si>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</si>
  <si>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</si>
  <si>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</si>
  <si>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</si>
  <si>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</si>
  <si>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</si>
  <si>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</si>
  <si>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</si>
  <si>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</si>
  <si>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</si>
  <si>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</si>
  <si>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</si>
  <si>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</si>
  <si>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</si>
  <si>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</si>
  <si>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</si>
  <si>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</si>
  <si>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</si>
  <si>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</si>
  <si>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</si>
  <si>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</si>
  <si>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</si>
  <si>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</si>
  <si>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</si>
  <si>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</si>
  <si>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</si>
  <si>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</si>
  <si>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</si>
  <si>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</si>
  <si>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</si>
  <si>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</si>
  <si>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</si>
  <si>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</si>
  <si>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</si>
  <si>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</si>
  <si>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</si>
  <si>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</si>
  <si>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</si>
  <si>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</si>
  <si>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</si>
  <si>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</si>
  <si>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</si>
  <si>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</si>
  <si>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</si>
  <si>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</si>
  <si>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</si>
  <si>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</si>
  <si>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</si>
  <si>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</si>
  <si>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</si>
  <si>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</si>
  <si>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</si>
  <si>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</si>
  <si>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</si>
  <si>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</si>
  <si>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</si>
  <si>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</si>
  <si>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</si>
  <si>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</si>
  <si>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</si>
  <si>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</si>
  <si>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</si>
  <si>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</si>
  <si>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</si>
  <si>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</si>
  <si>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</si>
  <si>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</si>
  <si>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</si>
  <si>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</si>
  <si>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</si>
  <si>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</si>
  <si>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</si>
  <si>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</si>
  <si>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</si>
  <si>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</si>
  <si>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</si>
  <si>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</si>
  <si>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</si>
  <si>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</si>
  <si>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</si>
  <si>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</si>
  <si>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</si>
  <si>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</si>
  <si>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</si>
  <si>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</si>
  <si>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</si>
  <si>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</si>
  <si>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</si>
  <si>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</si>
  <si>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</si>
  <si>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</si>
  <si>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</si>
  <si>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</si>
  <si>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</si>
  <si>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</si>
  <si>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</si>
  <si>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</si>
  <si>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</si>
  <si>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</si>
  <si>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</si>
  <si>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</si>
  <si>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</si>
  <si>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</si>
  <si>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</si>
  <si>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</si>
  <si>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</si>
  <si>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</si>
  <si>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</si>
  <si>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</si>
  <si>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</si>
  <si>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</si>
  <si>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</si>
  <si>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</si>
  <si>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</si>
  <si>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</si>
  <si>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</si>
  <si>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</si>
  <si>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</si>
  <si>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</si>
  <si>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</si>
  <si>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</si>
  <si>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</si>
  <si>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</si>
  <si>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</si>
  <si>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</si>
  <si>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</si>
  <si>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</si>
  <si>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</si>
  <si>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</si>
  <si>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</si>
  <si>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</si>
  <si>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</si>
  <si>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</si>
  <si>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</si>
  <si>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</si>
  <si>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</si>
  <si>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</si>
  <si>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</si>
  <si>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</si>
  <si>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</si>
  <si>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</si>
  <si>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</si>
  <si>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</si>
  <si>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</si>
  <si>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</si>
  <si>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</si>
  <si>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</si>
  <si>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</si>
  <si>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</si>
  <si>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</si>
  <si>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</si>
  <si>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</si>
  <si>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</si>
  <si>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</si>
  <si>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</si>
  <si>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</si>
  <si>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</si>
  <si>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</si>
  <si>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</si>
  <si>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</si>
  <si>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</si>
  <si>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</si>
  <si>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</si>
  <si>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</si>
  <si>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</si>
  <si>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</si>
  <si>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</si>
  <si>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</si>
  <si>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</si>
  <si>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</si>
  <si>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</si>
  <si>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</si>
  <si>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</si>
  <si>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</si>
  <si>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</si>
  <si>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</si>
  <si>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</si>
  <si>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</si>
  <si>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</si>
  <si>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</si>
  <si>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</si>
  <si>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</si>
  <si>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</si>
  <si>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</si>
  <si>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</si>
  <si>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</si>
  <si>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</si>
  <si>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</si>
  <si>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</si>
  <si>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</si>
  <si>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</si>
  <si>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</si>
  <si>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</si>
  <si>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</si>
  <si>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</si>
  <si>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</si>
  <si>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</si>
  <si>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</si>
  <si>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</si>
  <si>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</si>
  <si>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</si>
  <si>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</si>
  <si>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</si>
  <si>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</si>
  <si>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</si>
  <si>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</si>
  <si>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</si>
  <si>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</si>
  <si>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</si>
  <si>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</si>
  <si>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</si>
  <si>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</si>
  <si>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</si>
  <si>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</si>
  <si>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</si>
  <si>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</si>
  <si>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</si>
  <si>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</si>
  <si>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</si>
  <si>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</si>
  <si>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</si>
  <si>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</si>
  <si>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</si>
  <si>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</si>
  <si>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</si>
  <si>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</si>
  <si>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</si>
  <si>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</si>
  <si>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</si>
  <si>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</si>
  <si>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</si>
  <si>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</si>
  <si>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</si>
  <si>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</si>
  <si>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</si>
  <si>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</si>
  <si>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</si>
  <si>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</si>
  <si>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</si>
  <si>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</si>
  <si>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</si>
  <si>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</si>
  <si>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</si>
  <si>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</si>
  <si>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</si>
  <si>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</si>
  <si>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</si>
  <si>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</si>
  <si>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</si>
  <si>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</si>
  <si>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</si>
  <si>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</si>
  <si>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</si>
  <si>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</si>
  <si>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</si>
  <si>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</si>
  <si>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</si>
  <si>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</si>
  <si>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</si>
  <si>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</si>
  <si>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</si>
  <si>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</si>
  <si>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</si>
  <si>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</si>
  <si>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</si>
  <si>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</si>
  <si>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</si>
  <si>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</si>
  <si>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</si>
  <si>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</si>
  <si>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</si>
  <si>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</si>
  <si>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</si>
  <si>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</si>
  <si>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</si>
  <si>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</si>
  <si>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</si>
  <si>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</si>
  <si>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</si>
  <si>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</si>
  <si>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</si>
  <si>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</si>
  <si>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</si>
  <si>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</si>
  <si>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</si>
  <si>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</si>
  <si>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</si>
  <si>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</si>
  <si>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</si>
  <si>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</si>
  <si>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</si>
  <si>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</si>
  <si>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</si>
  <si>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</si>
  <si>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</si>
  <si>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</si>
  <si>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</si>
  <si>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</si>
  <si>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</si>
  <si>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</si>
  <si>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</si>
  <si>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</si>
  <si>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</si>
  <si>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</si>
  <si>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</si>
  <si>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</si>
  <si>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</si>
  <si>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</si>
  <si>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</si>
  <si>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</si>
  <si>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</si>
  <si>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</si>
  <si>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</si>
  <si>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</si>
  <si>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</si>
  <si>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</si>
  <si>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</si>
  <si>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</si>
  <si>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</si>
  <si>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</si>
  <si>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</si>
  <si>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</si>
  <si>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</si>
  <si>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</si>
  <si>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</si>
  <si>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</si>
  <si>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</si>
  <si>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</si>
  <si>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</si>
  <si>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</si>
  <si>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</si>
  <si>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</si>
  <si>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</si>
  <si>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</si>
  <si>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</si>
  <si>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</si>
  <si>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</si>
  <si>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</si>
  <si>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</si>
  <si>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</si>
  <si>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</si>
  <si>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</si>
  <si>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</si>
  <si>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</si>
  <si>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</si>
  <si>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</si>
  <si>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</si>
  <si>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</si>
  <si>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</si>
  <si>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</si>
  <si>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</si>
  <si>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</si>
  <si>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</si>
  <si>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</si>
  <si>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</si>
  <si>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</si>
  <si>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</si>
  <si>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</si>
  <si>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</si>
  <si>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</si>
  <si>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</si>
  <si>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</si>
  <si>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</si>
  <si>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</si>
  <si>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</si>
  <si>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</si>
  <si>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</si>
  <si>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</si>
  <si>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</si>
  <si>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</si>
  <si>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</si>
  <si>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</si>
  <si>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</si>
  <si>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</si>
  <si>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</si>
  <si>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</si>
  <si>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</si>
  <si>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</si>
  <si>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</si>
  <si>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</si>
  <si>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</si>
  <si>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</si>
  <si>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</si>
  <si>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</si>
  <si>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</si>
  <si>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</si>
  <si>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</si>
  <si>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</si>
  <si>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</si>
  <si>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</si>
  <si>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</si>
  <si>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</si>
  <si>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</si>
  <si>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</si>
  <si>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</si>
  <si>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</si>
  <si>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</si>
  <si>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</si>
  <si>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</si>
  <si>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</si>
  <si>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</si>
  <si>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</si>
  <si>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</si>
  <si>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</si>
  <si>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</si>
  <si>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</si>
  <si>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</si>
  <si>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</si>
  <si>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</si>
  <si>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</si>
  <si>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</si>
  <si>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</si>
  <si>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</si>
  <si>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</si>
  <si>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</si>
  <si>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</si>
  <si>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</si>
  <si>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</si>
  <si>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</si>
  <si>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</si>
  <si>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</si>
  <si>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</si>
  <si>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</si>
  <si>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</si>
  <si>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</si>
  <si>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</si>
  <si>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</si>
  <si>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</si>
  <si>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</si>
  <si>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</si>
  <si>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</si>
  <si>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</si>
  <si>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</si>
  <si>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</si>
  <si>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</si>
  <si>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</si>
  <si>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</si>
  <si>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</si>
  <si>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</si>
  <si>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</si>
  <si>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</si>
  <si>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</si>
  <si>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</si>
  <si>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</si>
  <si>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</si>
  <si>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</si>
  <si>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</si>
  <si>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</si>
  <si>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</si>
  <si>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</si>
  <si>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</si>
  <si>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</si>
  <si>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</si>
  <si>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</si>
  <si>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</si>
  <si>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</si>
  <si>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</si>
  <si>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</si>
  <si>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</si>
  <si>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</si>
  <si>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</si>
  <si>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</si>
  <si>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</si>
  <si>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</si>
  <si>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</si>
  <si>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</si>
  <si>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</si>
  <si>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</si>
  <si>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</si>
  <si>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</si>
  <si>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</si>
  <si>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</si>
  <si>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</si>
  <si>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</si>
  <si>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</si>
  <si>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</si>
  <si>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</si>
  <si>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</si>
  <si>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</si>
  <si>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</si>
  <si>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</si>
  <si>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</si>
  <si>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</si>
  <si>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</si>
  <si>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</si>
  <si>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</si>
  <si>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</si>
  <si>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</si>
  <si>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</si>
  <si>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</si>
  <si>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</si>
  <si>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</si>
  <si>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</si>
  <si>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</si>
  <si>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</si>
  <si>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</si>
  <si>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</si>
  <si>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</si>
  <si>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</si>
  <si>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</si>
  <si>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</si>
  <si>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</si>
  <si>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</si>
  <si>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</si>
  <si>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</si>
  <si>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</si>
  <si>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</si>
  <si>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</si>
  <si>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</si>
  <si>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</si>
  <si>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</si>
  <si>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</si>
  <si>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</si>
  <si>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</si>
  <si>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</si>
  <si>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</si>
  <si>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</si>
  <si>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</si>
  <si>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</si>
  <si>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</si>
  <si>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</si>
  <si>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</si>
  <si>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</si>
  <si>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</si>
  <si>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</si>
  <si>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</si>
  <si>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</si>
  <si>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</si>
  <si>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</si>
  <si>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</si>
  <si>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</si>
  <si>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</si>
  <si>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</si>
  <si>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</si>
  <si>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</si>
  <si>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</si>
  <si>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</si>
  <si>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</si>
  <si>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</si>
  <si>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</si>
  <si>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</si>
  <si>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</si>
  <si>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</si>
  <si>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</si>
  <si>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</si>
  <si>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</si>
  <si>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</si>
  <si>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</si>
  <si>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</si>
  <si>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</si>
  <si>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</si>
  <si>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</si>
  <si>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</si>
  <si>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</si>
  <si>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</si>
  <si>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</si>
  <si>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</si>
  <si>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</si>
  <si>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</si>
  <si>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</si>
  <si>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</si>
  <si>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</si>
  <si>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</si>
  <si>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</si>
  <si>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</si>
  <si>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</si>
  <si>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</si>
  <si>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</si>
  <si>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</si>
  <si>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</si>
  <si>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</si>
  <si>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</si>
  <si>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</si>
  <si>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</si>
  <si>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</si>
  <si>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</si>
  <si>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</si>
  <si>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</si>
  <si>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</si>
  <si>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</si>
  <si>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</si>
  <si>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</si>
  <si>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</si>
  <si>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</si>
  <si>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</si>
  <si>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</si>
  <si>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</si>
  <si>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</si>
  <si>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</si>
  <si>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</si>
  <si>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</si>
  <si>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</si>
  <si>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</si>
  <si>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</si>
  <si>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</si>
  <si>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</si>
  <si>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</si>
  <si>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</si>
  <si>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</si>
  <si>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</si>
  <si>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</si>
  <si>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</si>
  <si>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</si>
  <si>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</si>
  <si>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</si>
  <si>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</si>
  <si>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</si>
  <si>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</si>
  <si>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</si>
  <si>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</si>
  <si>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</si>
  <si>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</si>
  <si>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</si>
  <si>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</si>
  <si>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</si>
  <si>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</si>
  <si>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</si>
  <si>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</si>
  <si>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</si>
  <si>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</si>
  <si>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</si>
  <si>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</si>
  <si>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</si>
  <si>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</si>
  <si>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</si>
  <si>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</si>
  <si>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</si>
  <si>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</si>
  <si>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</si>
  <si>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</si>
  <si>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</si>
  <si>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</si>
  <si>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</si>
  <si>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</si>
  <si>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</si>
  <si>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</si>
  <si>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</si>
  <si>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</si>
  <si>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</si>
  <si>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</si>
  <si>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</si>
  <si>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</si>
  <si>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</si>
  <si>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</si>
  <si>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</si>
  <si>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</si>
  <si>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</si>
  <si>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</si>
  <si>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</si>
  <si>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</si>
  <si>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</si>
  <si>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</si>
  <si>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</si>
  <si>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</si>
  <si>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</si>
  <si>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</si>
  <si>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</si>
  <si>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</si>
  <si>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</si>
  <si>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</si>
  <si>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</si>
  <si>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</si>
  <si>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</si>
  <si>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</si>
  <si>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</si>
  <si>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</si>
  <si>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</si>
  <si>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</si>
  <si>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</si>
  <si>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</si>
  <si>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</si>
  <si>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</si>
  <si>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</si>
  <si>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</si>
  <si>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</si>
  <si>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</si>
  <si>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</si>
  <si>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</si>
  <si>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</si>
  <si>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</si>
  <si>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</si>
  <si>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</si>
  <si>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</si>
  <si>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</si>
  <si>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</si>
  <si>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</si>
  <si>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</si>
  <si>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</si>
  <si>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</si>
  <si>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</si>
  <si>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</si>
  <si>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</si>
  <si>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</si>
  <si>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</si>
  <si>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</si>
  <si>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</si>
  <si>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</si>
  <si>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</si>
  <si>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</si>
  <si>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</si>
  <si>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</si>
  <si>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</si>
  <si>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</si>
  <si>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</si>
  <si>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</si>
  <si>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</si>
  <si>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</si>
  <si>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</si>
  <si>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</si>
  <si>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</si>
  <si>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</si>
  <si>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</si>
  <si>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</si>
  <si>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</si>
  <si>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</si>
  <si>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</si>
  <si>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</si>
  <si>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</si>
  <si>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</si>
  <si>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</si>
  <si>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</si>
  <si>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</si>
  <si>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</si>
  <si>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</si>
  <si>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</si>
  <si>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</si>
  <si>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</si>
  <si>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</si>
  <si>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</si>
  <si>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</si>
  <si>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</si>
  <si>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</si>
  <si>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</si>
  <si>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</si>
  <si>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</si>
  <si>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</si>
  <si>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</si>
  <si>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</si>
  <si>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</si>
  <si>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</si>
  <si>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</si>
  <si>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</si>
  <si>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</si>
  <si>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</si>
  <si>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</si>
  <si>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</si>
  <si>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</si>
  <si>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</si>
  <si>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</si>
  <si>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</si>
  <si>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</si>
  <si>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</si>
  <si>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</si>
  <si>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</si>
  <si>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</si>
  <si>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</si>
  <si>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</si>
  <si>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</si>
  <si>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</si>
  <si>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</si>
  <si>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</si>
  <si>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</si>
  <si>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</si>
  <si>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</si>
  <si>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</si>
  <si>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</si>
  <si>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</si>
  <si>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</si>
  <si>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</si>
  <si>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</si>
  <si>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</si>
  <si>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</si>
  <si>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</si>
  <si>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</si>
  <si>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</si>
  <si>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</si>
  <si>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</si>
  <si>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</si>
  <si>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</si>
  <si>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</si>
  <si>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</si>
  <si>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</si>
  <si>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</si>
  <si>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</si>
  <si>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</si>
  <si>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</si>
  <si>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</si>
  <si>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</si>
  <si>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</si>
  <si>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</si>
  <si>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</si>
  <si>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</si>
  <si>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</si>
  <si>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</si>
  <si>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</si>
  <si>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</si>
  <si>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</si>
  <si>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</si>
  <si>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</si>
  <si>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</si>
  <si>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</si>
  <si>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</si>
  <si>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</si>
  <si>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</si>
  <si>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</si>
  <si>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</si>
  <si>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</si>
  <si>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</si>
  <si>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</si>
  <si>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</si>
  <si>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</si>
  <si>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</si>
  <si>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</si>
  <si>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</si>
  <si>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</si>
  <si>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</si>
  <si>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</si>
  <si>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</si>
  <si>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</si>
  <si>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</si>
  <si>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</si>
  <si>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</si>
  <si>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</si>
  <si>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</si>
  <si>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</si>
  <si>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</si>
  <si>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</si>
  <si>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</si>
  <si>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</si>
  <si>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</si>
  <si>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</si>
  <si>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</si>
  <si>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</si>
  <si>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</si>
  <si>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</si>
  <si>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</si>
  <si>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</si>
  <si>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</si>
  <si>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</si>
  <si>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</si>
  <si>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</si>
  <si>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</si>
  <si>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</si>
  <si>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</si>
  <si>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</si>
  <si>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</si>
  <si>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</si>
  <si>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</si>
  <si>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</si>
  <si>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</si>
  <si>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</si>
  <si>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</si>
  <si>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</si>
  <si>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</si>
  <si>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</si>
  <si>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</si>
  <si>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</si>
  <si>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</si>
  <si>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</si>
  <si>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</si>
  <si>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</si>
  <si>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</si>
  <si>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</si>
  <si>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</si>
  <si>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</si>
  <si>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</si>
  <si>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</si>
  <si>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</si>
  <si>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</si>
  <si>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</si>
  <si>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</si>
  <si>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</si>
  <si>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</si>
  <si>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</si>
  <si>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</si>
  <si>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</si>
  <si>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</si>
  <si>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</si>
  <si>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</si>
  <si>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</si>
  <si>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</si>
  <si>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</si>
  <si>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</si>
  <si>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</si>
  <si>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</si>
  <si>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</si>
  <si>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</si>
  <si>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</si>
  <si>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</si>
  <si>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</si>
  <si>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</si>
  <si>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</si>
  <si>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</si>
  <si>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</si>
  <si>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</si>
  <si>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</si>
  <si>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</si>
  <si>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</si>
  <si>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</si>
  <si>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</si>
  <si>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</si>
  <si>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</si>
  <si>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</si>
  <si>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</si>
  <si>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</si>
  <si>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</si>
  <si>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</si>
  <si>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</si>
  <si>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</si>
  <si>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</si>
  <si>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</si>
  <si>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</si>
  <si>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</si>
  <si>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</si>
  <si>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</si>
  <si>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</si>
  <si>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</si>
  <si>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</si>
  <si>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</si>
  <si>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</si>
  <si>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</si>
  <si>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</si>
  <si>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</si>
  <si>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</si>
  <si>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</si>
  <si>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</si>
  <si>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</si>
  <si>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</si>
  <si>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</si>
  <si>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</si>
  <si>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</si>
  <si>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</si>
  <si>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</si>
  <si>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</si>
  <si>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</si>
  <si>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</si>
  <si>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</si>
  <si>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</si>
  <si>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</si>
  <si>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</si>
  <si>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</si>
  <si>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</si>
  <si>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</si>
  <si>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</si>
  <si>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</si>
  <si>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</si>
  <si>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</si>
  <si>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</si>
  <si>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</si>
  <si>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</si>
  <si>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</si>
  <si>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</si>
  <si>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</si>
  <si>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</si>
  <si>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</si>
  <si>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</si>
  <si>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</si>
  <si>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</si>
  <si>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</si>
  <si>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</si>
  <si>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</si>
  <si>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</si>
  <si>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</si>
  <si>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</si>
  <si>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</si>
  <si>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</si>
  <si>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</si>
  <si>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</si>
  <si>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</si>
  <si>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</si>
  <si>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</si>
  <si>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</si>
  <si>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</si>
  <si>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</si>
  <si>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</si>
  <si>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</si>
  <si>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</si>
  <si>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</si>
  <si>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</si>
  <si>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</si>
  <si>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</si>
  <si>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</si>
  <si>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</si>
  <si>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</si>
  <si>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</si>
  <si>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</si>
  <si>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</si>
  <si>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</si>
  <si>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</si>
  <si>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</si>
  <si>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</si>
  <si>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</si>
  <si>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</si>
  <si>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</si>
  <si>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</si>
  <si>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</si>
  <si>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</si>
  <si>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</si>
  <si>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</si>
  <si>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</si>
  <si>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</si>
  <si>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</si>
  <si>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</si>
  <si>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</si>
  <si>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</si>
  <si>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</si>
  <si>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</si>
  <si>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</si>
  <si>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</si>
  <si>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</si>
  <si>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</si>
  <si>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</si>
  <si>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</si>
  <si>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</si>
  <si>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</si>
  <si>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</si>
  <si>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</si>
  <si>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</si>
  <si>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</si>
  <si>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</si>
  <si>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</si>
  <si>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</si>
  <si>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</si>
  <si>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</si>
  <si>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</si>
  <si>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</si>
  <si>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</si>
  <si>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</si>
  <si>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</si>
  <si>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</si>
  <si>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</si>
  <si>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</si>
  <si>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</si>
  <si>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</si>
  <si>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</si>
  <si>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</si>
  <si>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</si>
  <si>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</si>
  <si>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</si>
  <si>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</si>
  <si>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</si>
  <si>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</si>
  <si>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</si>
  <si>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</si>
  <si>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</si>
  <si>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</si>
  <si>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</si>
  <si>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</si>
  <si>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</si>
  <si>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</si>
  <si>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</si>
  <si>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</si>
  <si>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</si>
  <si>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</si>
  <si>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</si>
  <si>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</si>
  <si>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</si>
  <si>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</si>
  <si>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</si>
  <si>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</si>
  <si>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</si>
  <si>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</si>
  <si>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</si>
  <si>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</si>
  <si>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</si>
  <si>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</si>
  <si>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</si>
  <si>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</si>
  <si>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</si>
  <si>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</si>
  <si>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</si>
  <si>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</si>
  <si>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</si>
  <si>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</si>
  <si>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</si>
  <si>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</si>
  <si>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</si>
  <si>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</si>
  <si>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</si>
  <si>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</si>
  <si>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</si>
  <si>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</si>
  <si>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</si>
  <si>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</si>
  <si>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</si>
  <si>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</si>
  <si>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</si>
  <si>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</si>
  <si>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</si>
  <si>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</si>
  <si>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</si>
  <si>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</si>
  <si>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</si>
  <si>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</si>
  <si>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</si>
  <si>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</si>
  <si>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</si>
  <si>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</si>
  <si>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</si>
  <si>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</si>
  <si>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</si>
  <si>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</si>
  <si>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</si>
  <si>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</si>
  <si>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</si>
  <si>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</si>
  <si>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</si>
  <si>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</si>
  <si>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</si>
  <si>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</si>
  <si>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</si>
  <si>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</si>
  <si>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</si>
  <si>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</si>
  <si>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</si>
  <si>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</si>
  <si>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</si>
  <si>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</si>
  <si>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</si>
  <si>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</si>
  <si>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</si>
  <si>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</si>
  <si>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</si>
  <si>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</si>
  <si>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</si>
  <si>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</si>
  <si>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</si>
  <si>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</si>
  <si>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</si>
  <si>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</si>
  <si>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</si>
  <si>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</si>
  <si>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</si>
  <si>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</si>
  <si>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</si>
  <si>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</si>
  <si>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</si>
  <si>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</si>
  <si>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</si>
  <si>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</si>
  <si>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</si>
  <si>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</si>
  <si>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</si>
  <si>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</si>
  <si>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</si>
  <si>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</si>
  <si>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</si>
  <si>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</si>
  <si>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</si>
  <si>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</si>
  <si>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</si>
  <si>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</si>
  <si>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</si>
  <si>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</si>
  <si>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</si>
  <si>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</si>
  <si>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</si>
  <si>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</si>
  <si>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</si>
  <si>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</si>
  <si>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</si>
  <si>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</si>
  <si>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</si>
  <si>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</si>
  <si>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</si>
  <si>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</si>
  <si>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</si>
  <si>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</si>
  <si>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</si>
  <si>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</si>
  <si>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</si>
  <si>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</si>
  <si>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</si>
  <si>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</si>
  <si>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</si>
  <si>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</si>
  <si>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</si>
  <si>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</si>
  <si>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</si>
  <si>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</si>
  <si>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</si>
  <si>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</si>
  <si>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</si>
  <si>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</si>
  <si>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</si>
  <si>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</si>
  <si>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</si>
  <si>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</si>
  <si>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</si>
  <si>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</si>
  <si>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</si>
  <si>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</si>
  <si>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</si>
  <si>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</si>
  <si>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</si>
  <si>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</si>
  <si>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</si>
  <si>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</si>
  <si>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</si>
  <si>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</si>
  <si>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</si>
  <si>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</si>
  <si>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</si>
  <si>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</si>
  <si>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</si>
  <si>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</si>
  <si>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</si>
  <si>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</si>
  <si>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</si>
  <si>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</si>
  <si>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</si>
  <si>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</si>
  <si>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</si>
  <si>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</si>
  <si>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</si>
  <si>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</si>
  <si>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</si>
  <si>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</si>
  <si>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</si>
  <si>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</si>
  <si>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</si>
  <si>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</si>
  <si>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</si>
  <si>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</si>
  <si>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</si>
  <si>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</si>
  <si>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</si>
  <si>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</si>
  <si>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</si>
  <si>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</si>
  <si>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</si>
  <si>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</si>
  <si>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</si>
  <si>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</si>
  <si>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</si>
  <si>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</si>
  <si>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</si>
  <si>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</si>
  <si>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</si>
  <si>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</si>
  <si>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</si>
  <si>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</si>
  <si>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</si>
  <si>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</si>
  <si>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</si>
  <si>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</si>
  <si>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</si>
  <si>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</si>
  <si>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</si>
  <si>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</si>
  <si>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</si>
  <si>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</si>
  <si>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</si>
  <si>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</si>
  <si>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</si>
  <si>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</si>
  <si>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</si>
  <si>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</si>
  <si>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</si>
  <si>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</si>
  <si>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</si>
  <si>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</si>
  <si>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</si>
  <si>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</si>
  <si>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</si>
  <si>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</si>
  <si>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</si>
  <si>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</si>
  <si>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</si>
  <si>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</si>
  <si>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</si>
  <si>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</si>
  <si>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</si>
  <si>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</si>
  <si>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</si>
  <si>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</si>
  <si>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</si>
  <si>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</si>
  <si>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</si>
  <si>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</si>
  <si>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</si>
  <si>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</si>
  <si>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</si>
  <si>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</si>
  <si>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</si>
  <si>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</si>
  <si>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</si>
  <si>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</si>
  <si>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</si>
  <si>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</si>
  <si>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</si>
  <si>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</si>
  <si>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</si>
  <si>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</si>
  <si>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</si>
  <si>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</si>
  <si>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</si>
  <si>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</si>
  <si>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</si>
  <si>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</si>
  <si>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</si>
  <si>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</si>
  <si>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</si>
  <si>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</si>
  <si>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</si>
  <si>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</si>
  <si>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</si>
  <si>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</si>
  <si>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</si>
  <si>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</si>
  <si>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</si>
  <si>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</si>
  <si>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</si>
  <si>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</si>
  <si>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</si>
  <si>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</si>
  <si>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</si>
  <si>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</si>
  <si>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</si>
  <si>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</si>
  <si>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</si>
  <si>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</si>
  <si>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</si>
  <si>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</si>
  <si>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</si>
  <si>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</si>
  <si>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</si>
  <si>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</si>
  <si>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</si>
  <si>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</si>
  <si>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</si>
  <si>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</si>
  <si>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</si>
  <si>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</si>
  <si>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</si>
  <si>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</si>
  <si>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</si>
  <si>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</si>
  <si>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</si>
  <si>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</si>
  <si>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</si>
  <si>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</si>
  <si>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</si>
  <si>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</si>
  <si>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</si>
  <si>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</si>
  <si>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</si>
  <si>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</si>
  <si>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</si>
  <si>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</si>
  <si>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</si>
  <si>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</si>
  <si>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</si>
  <si>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</si>
  <si>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</si>
  <si>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</si>
  <si>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</si>
  <si>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</si>
  <si>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</si>
  <si>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</si>
  <si>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</si>
  <si>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</si>
  <si>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</si>
  <si>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</si>
  <si>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</si>
  <si>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</si>
  <si>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</si>
  <si>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</si>
  <si>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</si>
  <si>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</si>
  <si>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</si>
  <si>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</si>
  <si>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</si>
  <si>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</si>
  <si>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</si>
  <si>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</si>
  <si>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</si>
  <si>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</si>
  <si>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</si>
  <si>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</si>
  <si>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</si>
  <si>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</si>
  <si>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</si>
  <si>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</si>
  <si>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</si>
  <si>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</si>
  <si>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</si>
  <si>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</si>
  <si>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</si>
  <si>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</si>
  <si>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</si>
  <si>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</si>
  <si>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</si>
  <si>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</si>
  <si>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</si>
  <si>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</si>
  <si>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</si>
  <si>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</si>
  <si>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</si>
  <si>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</si>
  <si>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</si>
  <si>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</si>
  <si>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</si>
  <si>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</si>
  <si>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</si>
  <si>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</si>
  <si>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</si>
  <si>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</si>
  <si>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</si>
  <si>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</si>
  <si>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</si>
  <si>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</si>
  <si>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</si>
  <si>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</si>
  <si>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</si>
  <si>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</si>
  <si>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</si>
  <si>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</si>
  <si>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</si>
  <si>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</si>
  <si>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</si>
  <si>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</si>
  <si>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</si>
  <si>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</si>
  <si>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</si>
  <si>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</si>
  <si>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</si>
  <si>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</si>
  <si>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</si>
  <si>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</si>
  <si>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</si>
  <si>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</si>
  <si>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</si>
  <si>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</si>
  <si>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</si>
  <si>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</si>
  <si>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</si>
  <si>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</si>
  <si>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</si>
  <si>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</si>
  <si>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</si>
  <si>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</si>
  <si>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</si>
  <si>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</si>
  <si>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</si>
  <si>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</si>
  <si>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</si>
  <si>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</si>
  <si>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</si>
  <si>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</si>
  <si>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</si>
  <si>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</si>
  <si>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</si>
  <si>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</si>
  <si>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</si>
  <si>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</si>
  <si>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</si>
  <si>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</si>
  <si>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</si>
  <si>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</si>
  <si>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</si>
  <si>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</si>
  <si>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</si>
  <si>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</si>
  <si>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</si>
  <si>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</si>
  <si>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</si>
  <si>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</si>
  <si>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</si>
  <si>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</si>
  <si>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</si>
  <si>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</si>
  <si>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</si>
  <si>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</si>
  <si>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</si>
  <si>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</si>
  <si>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</si>
  <si>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</si>
  <si>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</si>
  <si>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</si>
  <si>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</si>
  <si>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</si>
  <si>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</si>
  <si>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</si>
  <si>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</si>
  <si>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</si>
  <si>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</si>
  <si>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</si>
  <si>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</si>
  <si>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</si>
  <si>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</si>
  <si>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</si>
  <si>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</si>
  <si>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</si>
  <si>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</si>
  <si>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</si>
  <si>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</si>
  <si>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</si>
  <si>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</si>
  <si>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</si>
  <si>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</si>
  <si>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</si>
  <si>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</si>
  <si>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</si>
  <si>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</si>
  <si>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</si>
  <si>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</si>
  <si>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</si>
  <si>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</si>
  <si>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</si>
  <si>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</si>
  <si>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</si>
  <si>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</si>
  <si>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</si>
  <si>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</si>
  <si>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</si>
  <si>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</si>
  <si>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</si>
  <si>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</si>
  <si>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</si>
  <si>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</si>
  <si>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</si>
  <si>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</si>
  <si>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</si>
  <si>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</si>
  <si>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</si>
  <si>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</si>
  <si>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</si>
  <si>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</si>
  <si>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</si>
  <si>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</si>
  <si>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</si>
  <si>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</si>
  <si>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</si>
  <si>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</si>
  <si>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</si>
  <si>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</si>
  <si>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</si>
  <si>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</si>
  <si>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</si>
  <si>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</si>
  <si>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</si>
  <si>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</si>
  <si>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</si>
  <si>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</si>
  <si>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</si>
  <si>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</si>
  <si>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</si>
  <si>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</si>
  <si>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</si>
  <si>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</si>
  <si>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</si>
  <si>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</si>
  <si>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</si>
  <si>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</si>
  <si>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</si>
  <si>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</si>
  <si>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</si>
  <si>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</si>
  <si>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</si>
  <si>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</si>
  <si>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</si>
  <si>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</si>
  <si>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</si>
  <si>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</si>
  <si>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</si>
  <si>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</si>
  <si>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</si>
  <si>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</si>
  <si>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</si>
  <si>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</si>
  <si>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</si>
  <si>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</si>
  <si>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</si>
  <si>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</si>
  <si>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</si>
  <si>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</si>
  <si>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</si>
  <si>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</si>
  <si>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</si>
  <si>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</si>
  <si>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</si>
  <si>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</si>
  <si>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</si>
  <si>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</si>
  <si>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</si>
  <si>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</si>
  <si>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</si>
  <si>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</si>
  <si>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</si>
  <si>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</si>
  <si>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</si>
  <si>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</si>
  <si>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</si>
  <si>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</si>
  <si>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</si>
  <si>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</si>
  <si>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</si>
  <si>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</si>
  <si>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</si>
  <si>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</si>
  <si>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</si>
  <si>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</si>
  <si>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</si>
  <si>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</si>
  <si>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</si>
  <si>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</si>
  <si>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</si>
  <si>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</si>
  <si>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</si>
  <si>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</si>
  <si>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</si>
  <si>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</si>
  <si>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</si>
  <si>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</si>
  <si>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</si>
  <si>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</si>
  <si>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</si>
  <si>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</si>
  <si>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</si>
  <si>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</si>
  <si>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</si>
  <si>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</si>
  <si>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</si>
  <si>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</si>
  <si>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</si>
  <si>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</si>
  <si>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</si>
  <si>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</si>
  <si>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</si>
  <si>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</si>
  <si>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</si>
  <si>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</si>
  <si>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</si>
  <si>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</si>
  <si>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</si>
  <si>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</si>
  <si>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</si>
  <si>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</si>
  <si>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</si>
  <si>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</si>
  <si>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</si>
  <si>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</si>
  <si>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</si>
  <si>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</si>
  <si>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</si>
  <si>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</si>
  <si>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</si>
  <si>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</si>
  <si>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</si>
  <si>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</si>
  <si>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</si>
  <si>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</si>
  <si>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</si>
  <si>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</si>
  <si>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</si>
  <si>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</si>
  <si>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</si>
  <si>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</si>
  <si>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</si>
  <si>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</si>
  <si>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</si>
  <si>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</si>
  <si>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</si>
  <si>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</si>
  <si>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</si>
  <si>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</si>
  <si>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</si>
  <si>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</si>
  <si>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</si>
  <si>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</si>
  <si>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</si>
  <si>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</si>
  <si>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</si>
  <si>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</si>
  <si>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</si>
  <si>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</si>
  <si>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</si>
  <si>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</si>
  <si>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</si>
  <si>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</si>
  <si>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</si>
  <si>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</si>
  <si>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</si>
  <si>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</si>
  <si>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</si>
  <si>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</si>
  <si>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</si>
  <si>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</si>
  <si>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</si>
  <si>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</si>
  <si>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</si>
  <si>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</si>
  <si>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</si>
  <si>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</si>
  <si>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</si>
  <si>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</si>
  <si>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</si>
  <si>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</si>
  <si>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</si>
  <si>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</si>
  <si>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</si>
  <si>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</si>
  <si>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</si>
  <si>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</si>
  <si>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</si>
  <si>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</si>
  <si>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</si>
  <si>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</si>
  <si>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</si>
  <si>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</si>
  <si>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</si>
  <si>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</si>
  <si>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</si>
  <si>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</si>
  <si>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</si>
  <si>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</si>
  <si>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</si>
  <si>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</si>
  <si>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</si>
  <si>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</si>
  <si>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</si>
  <si>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</si>
  <si>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</si>
  <si>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</si>
  <si>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</si>
  <si>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</si>
  <si>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</si>
  <si>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</si>
  <si>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</si>
  <si>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</si>
  <si>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</si>
  <si>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</si>
  <si>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</si>
  <si>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</si>
  <si>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</si>
  <si>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</si>
  <si>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</si>
  <si>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</si>
  <si>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</si>
  <si>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</si>
  <si>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</si>
  <si>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</si>
  <si>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</si>
  <si>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</si>
  <si>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</si>
  <si>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</si>
  <si>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</si>
  <si>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</si>
  <si>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</si>
  <si>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</si>
  <si>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</si>
  <si>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</si>
  <si>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</si>
  <si>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</si>
  <si>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</si>
  <si>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</si>
  <si>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</si>
  <si>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</si>
  <si>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</si>
  <si>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</si>
  <si>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</si>
  <si>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</si>
  <si>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</si>
  <si>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</si>
  <si>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</si>
  <si>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</si>
  <si>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</si>
  <si>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</si>
  <si>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</si>
  <si>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</si>
  <si>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</si>
  <si>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</si>
  <si>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</si>
  <si>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</si>
  <si>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</si>
  <si>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</si>
  <si>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</si>
  <si>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</si>
  <si>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</si>
  <si>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</si>
  <si>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</si>
  <si>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</si>
  <si>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</si>
  <si>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</si>
  <si>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</si>
  <si>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</si>
  <si>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</si>
  <si>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</si>
  <si>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</si>
  <si>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</si>
  <si>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</si>
  <si>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</si>
  <si>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</si>
  <si>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</si>
  <si>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</si>
  <si>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</si>
  <si>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</si>
  <si>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</si>
  <si>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</si>
  <si>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</si>
  <si>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</si>
  <si>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</si>
  <si>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</si>
  <si>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</si>
  <si>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</si>
  <si>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</si>
  <si>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</si>
  <si>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</si>
  <si>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</si>
  <si>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</si>
  <si>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</si>
  <si>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</si>
  <si>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</si>
  <si>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</si>
  <si>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</si>
  <si>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</si>
  <si>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</si>
  <si>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</si>
  <si>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</si>
  <si>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</si>
  <si>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</si>
  <si>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</si>
  <si>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</si>
  <si>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</si>
  <si>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</si>
  <si>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</si>
  <si>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</si>
  <si>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</si>
  <si>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</si>
  <si>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</si>
  <si>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</si>
  <si>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</si>
  <si>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</si>
  <si>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</si>
  <si>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</si>
  <si>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</si>
  <si>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</si>
  <si>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</si>
  <si>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</si>
  <si>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</si>
  <si>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</si>
  <si>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</si>
  <si>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</si>
  <si>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</si>
  <si>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</si>
  <si>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</si>
  <si>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</si>
  <si>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</si>
  <si>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</si>
  <si>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</si>
  <si>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</si>
  <si>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</si>
  <si>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</si>
  <si>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</si>
  <si>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</si>
  <si>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</si>
  <si>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</si>
  <si>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</si>
  <si>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</si>
  <si>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</si>
  <si>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</si>
  <si>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</si>
  <si>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</si>
  <si>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</si>
  <si>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</si>
  <si>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</si>
  <si>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</si>
  <si>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</si>
  <si>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</si>
  <si>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</si>
  <si>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</si>
  <si>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</si>
  <si>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</si>
  <si>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</si>
  <si>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</si>
  <si>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</si>
  <si>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</si>
  <si>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</si>
  <si>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</si>
  <si>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</si>
  <si>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</si>
  <si>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</si>
  <si>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</si>
  <si>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</si>
  <si>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</si>
  <si>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</si>
  <si>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</si>
  <si>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</si>
  <si>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</si>
  <si>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</si>
  <si>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</si>
  <si>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</si>
  <si>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</si>
  <si>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</si>
  <si>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</si>
  <si>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</si>
  <si>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</si>
  <si>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</si>
  <si>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</si>
  <si>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</si>
  <si>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</si>
  <si>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</si>
  <si>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</si>
  <si>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</si>
  <si>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</si>
  <si>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</si>
  <si>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</si>
  <si>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</si>
  <si>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</si>
  <si>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</si>
  <si>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</si>
  <si>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</si>
  <si>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</si>
  <si>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</si>
  <si>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</si>
  <si>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</si>
  <si>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</si>
  <si>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</si>
  <si>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</si>
  <si>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</si>
  <si>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</si>
  <si>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</si>
  <si>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</si>
  <si>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</si>
  <si>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</si>
  <si>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</si>
  <si>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</si>
  <si>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</si>
  <si>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</si>
  <si>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</si>
  <si>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</si>
  <si>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</si>
  <si>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</si>
  <si>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</si>
  <si>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</si>
  <si>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</si>
  <si>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</si>
  <si>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</si>
  <si>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</si>
  <si>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</si>
  <si>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</si>
  <si>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</si>
  <si>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</si>
  <si>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</si>
  <si>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</si>
  <si>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</si>
  <si>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</si>
  <si>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</si>
  <si>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</si>
  <si>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</si>
  <si>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</si>
  <si>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</si>
  <si>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</si>
  <si>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</si>
  <si>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</si>
  <si>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</si>
  <si>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</si>
  <si>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</si>
  <si>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</si>
  <si>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</si>
  <si>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</si>
  <si>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</si>
  <si>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</si>
  <si>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</si>
  <si>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</si>
  <si>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</si>
  <si>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</si>
  <si>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</si>
  <si>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</si>
  <si>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</si>
  <si>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</si>
  <si>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</si>
  <si>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</si>
  <si>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</si>
  <si>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</si>
  <si>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</si>
  <si>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</si>
  <si>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</si>
  <si>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</si>
  <si>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</si>
  <si>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</si>
  <si>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</si>
  <si>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</si>
  <si>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</si>
  <si>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</si>
  <si>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</si>
  <si>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</si>
  <si>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</si>
  <si>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</si>
  <si>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</si>
  <si>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</si>
  <si>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</si>
  <si>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</si>
  <si>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</si>
  <si>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</si>
  <si>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</si>
  <si>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</si>
  <si>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</si>
  <si>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</si>
  <si>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</si>
  <si>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</si>
  <si>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</si>
  <si>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</si>
  <si>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</si>
  <si>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</si>
  <si>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</si>
  <si>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</si>
  <si>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</si>
  <si>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</si>
  <si>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</si>
  <si>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</si>
  <si>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</si>
  <si>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</si>
  <si>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</si>
  <si>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</si>
  <si>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</si>
  <si>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</si>
  <si>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</si>
  <si>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</si>
  <si>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</si>
  <si>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</si>
  <si>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</si>
  <si>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</si>
  <si>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</si>
  <si>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</si>
  <si>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</si>
  <si>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</si>
  <si>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</si>
  <si>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</si>
  <si>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</si>
  <si>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</si>
  <si>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</si>
  <si>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</si>
  <si>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</si>
  <si>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</si>
  <si>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</si>
  <si>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</si>
  <si>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</si>
  <si>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</si>
  <si>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</si>
  <si>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</si>
  <si>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</si>
  <si>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</si>
  <si>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</si>
  <si>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</si>
  <si>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</si>
  <si>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</si>
  <si>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</si>
  <si>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</si>
  <si>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</si>
  <si>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</si>
  <si>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</si>
  <si>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</si>
  <si>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</si>
  <si>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</si>
  <si>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</si>
  <si>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</si>
  <si>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</si>
  <si>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</si>
  <si>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</si>
  <si>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</si>
  <si>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</si>
  <si>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</si>
  <si>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</si>
  <si>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</si>
  <si>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</si>
  <si>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</si>
  <si>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</si>
  <si>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</si>
  <si>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</si>
  <si>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</si>
  <si>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</si>
  <si>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</si>
  <si>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</si>
  <si>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</si>
  <si>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</si>
  <si>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</si>
  <si>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</si>
  <si>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</si>
  <si>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</si>
  <si>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</si>
  <si>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</si>
  <si>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</si>
  <si>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</si>
  <si>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</si>
  <si>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</si>
  <si>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</si>
  <si>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</si>
  <si>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</si>
  <si>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</si>
  <si>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</si>
  <si>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</si>
  <si>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</si>
  <si>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</si>
  <si>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</si>
  <si>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</si>
  <si>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</si>
  <si>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</si>
  <si>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</si>
  <si>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</si>
  <si>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</si>
  <si>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</si>
  <si>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</si>
  <si>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</si>
  <si>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</si>
  <si>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</si>
  <si>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</si>
  <si>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</si>
  <si>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</si>
  <si>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</si>
  <si>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</si>
  <si>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</si>
  <si>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</si>
  <si>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</si>
  <si>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</si>
  <si>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</si>
  <si>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</si>
  <si>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</si>
  <si>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</si>
  <si>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</si>
  <si>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</si>
  <si>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</si>
  <si>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</si>
  <si>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</si>
  <si>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</si>
  <si>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</si>
  <si>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</si>
  <si>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</si>
  <si>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</si>
  <si>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</si>
  <si>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</si>
  <si>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</si>
  <si>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</si>
  <si>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</si>
  <si>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</si>
  <si>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</si>
  <si>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</si>
  <si>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</si>
  <si>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</si>
  <si>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</si>
  <si>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</si>
  <si>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</si>
  <si>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</si>
  <si>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</si>
  <si>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</si>
  <si>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</si>
  <si>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</si>
  <si>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</si>
  <si>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</si>
  <si>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</si>
  <si>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</si>
  <si>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</si>
  <si>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</si>
  <si>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</si>
  <si>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</si>
  <si>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</si>
  <si>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</si>
  <si>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</si>
  <si>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</si>
  <si>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</si>
  <si>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</si>
  <si>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</si>
  <si>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</si>
  <si>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</si>
  <si>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</si>
  <si>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</si>
  <si>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</si>
  <si>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</si>
  <si>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</si>
  <si>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</si>
  <si>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</si>
  <si>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</si>
  <si>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</si>
  <si>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</si>
  <si>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</si>
  <si>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</si>
  <si>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</si>
  <si>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</si>
  <si>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</si>
  <si>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</si>
  <si>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</si>
  <si>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</si>
  <si>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</si>
  <si>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</si>
  <si>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</si>
  <si>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</si>
  <si>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</si>
  <si>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</si>
  <si>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</si>
  <si>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</si>
  <si>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</si>
  <si>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</si>
  <si>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</si>
  <si>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</si>
  <si>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</si>
  <si>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</si>
  <si>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</si>
  <si>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</si>
  <si>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</si>
  <si>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</si>
  <si>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</si>
  <si>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</si>
  <si>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</si>
  <si>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</si>
  <si>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</si>
  <si>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</si>
  <si>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</si>
  <si>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</si>
  <si>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</si>
  <si>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</si>
  <si>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</si>
  <si>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</si>
  <si>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</si>
  <si>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</si>
  <si>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</si>
  <si>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</si>
  <si>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</si>
  <si>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</si>
  <si>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</si>
  <si>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</si>
  <si>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</si>
  <si>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</si>
  <si>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</si>
  <si>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</si>
  <si>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</si>
  <si>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</si>
  <si>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</si>
  <si>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</si>
  <si>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</si>
  <si>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</si>
  <si>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</si>
  <si>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</si>
  <si>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</si>
  <si>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</si>
  <si>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</si>
  <si>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</si>
  <si>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</si>
  <si>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</si>
  <si>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</si>
  <si>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</si>
  <si>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</si>
  <si>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</si>
  <si>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</si>
  <si>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</si>
  <si>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</si>
  <si>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</si>
  <si>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</si>
  <si>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</si>
  <si>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</si>
  <si>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</si>
  <si>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</si>
  <si>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</si>
  <si>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</si>
  <si>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</si>
  <si>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</si>
  <si>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</si>
  <si>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</si>
  <si>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</si>
  <si>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</si>
  <si>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</si>
  <si>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</si>
  <si>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</si>
  <si>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</si>
  <si>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</si>
  <si>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</si>
  <si>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</si>
  <si>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</si>
  <si>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</si>
  <si>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</si>
  <si>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</si>
  <si>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</si>
  <si>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</si>
  <si>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</si>
  <si>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</si>
  <si>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</si>
  <si>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</si>
  <si>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</si>
  <si>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</si>
  <si>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</si>
  <si>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</si>
  <si>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</si>
  <si>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</si>
  <si>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</si>
  <si>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</si>
  <si>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</si>
  <si>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</si>
  <si>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</si>
  <si>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</si>
  <si>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</si>
  <si>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</si>
  <si>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</si>
  <si>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</si>
  <si>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</si>
  <si>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</si>
  <si>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</si>
  <si>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</si>
  <si>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</si>
  <si>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</si>
  <si>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</si>
  <si>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</si>
  <si>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</si>
  <si>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</si>
  <si>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</si>
  <si>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</si>
  <si>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</si>
  <si>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</si>
  <si>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</si>
  <si>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</si>
  <si>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</si>
  <si>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</si>
  <si>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</si>
  <si>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</si>
  <si>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</si>
  <si>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</si>
  <si>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</si>
  <si>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</si>
  <si>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</si>
  <si>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</si>
  <si>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</si>
  <si>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</si>
  <si>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</si>
  <si>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</si>
  <si>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</si>
  <si>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</si>
  <si>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</si>
  <si>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</si>
  <si>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</si>
  <si>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</si>
  <si>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</si>
  <si>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</si>
  <si>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</si>
  <si>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</si>
  <si>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</si>
  <si>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</si>
  <si>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</si>
  <si>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</si>
  <si>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</si>
  <si>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</si>
  <si>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</si>
  <si>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</si>
  <si>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</si>
  <si>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</si>
  <si>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</si>
  <si>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</si>
  <si>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</si>
  <si>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</si>
  <si>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</si>
  <si>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</si>
  <si>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</si>
  <si>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</si>
  <si>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</si>
  <si>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</si>
  <si>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</si>
  <si>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</si>
  <si>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</si>
  <si>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</si>
  <si>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</si>
  <si>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</si>
  <si>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</si>
  <si>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</si>
  <si>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</si>
  <si>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</si>
  <si>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</si>
  <si>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</si>
  <si>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</si>
  <si>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</si>
  <si>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</si>
  <si>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</si>
  <si>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</si>
  <si>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</si>
  <si>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</si>
  <si>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</si>
  <si>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</si>
  <si>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</si>
  <si>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</si>
  <si>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</si>
  <si>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</si>
  <si>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</si>
  <si>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</si>
  <si>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</si>
  <si>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</si>
  <si>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</si>
  <si>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</si>
  <si>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</si>
  <si>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</si>
  <si>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</si>
  <si>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</si>
  <si>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</si>
  <si>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</si>
  <si>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</si>
  <si>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</si>
  <si>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</si>
  <si>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</si>
  <si>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</si>
  <si>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</si>
  <si>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</si>
  <si>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</si>
  <si>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</si>
  <si>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</si>
  <si>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</si>
  <si>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</si>
  <si>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</si>
  <si>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</si>
  <si>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</si>
  <si>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</si>
  <si>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</si>
  <si>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</si>
  <si>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</si>
  <si>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</si>
  <si>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</si>
  <si>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</si>
  <si>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</si>
  <si>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</si>
  <si>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</si>
  <si>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</si>
  <si>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</si>
  <si>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</si>
  <si>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</si>
  <si>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</si>
  <si>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</si>
  <si>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</si>
  <si>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</si>
  <si>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</si>
  <si>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</si>
  <si>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</si>
  <si>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</si>
  <si>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</si>
  <si>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</si>
  <si>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</si>
  <si>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</si>
  <si>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</si>
  <si>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</si>
  <si>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</si>
  <si>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</si>
  <si>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</si>
  <si>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</si>
  <si>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</si>
  <si>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</si>
  <si>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</si>
  <si>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</si>
  <si>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</si>
  <si>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</si>
  <si>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</si>
  <si>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</si>
  <si>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</si>
  <si>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</si>
  <si>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</si>
  <si>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</si>
  <si>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</si>
  <si>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</si>
  <si>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</si>
  <si>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</si>
  <si>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</si>
  <si>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</si>
  <si>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</si>
  <si>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</si>
  <si>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</si>
  <si>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</si>
  <si>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</si>
  <si>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</si>
  <si>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</si>
  <si>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</si>
  <si>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</si>
  <si>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</si>
  <si>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</si>
  <si>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</si>
  <si>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</si>
  <si>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</si>
  <si>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</si>
  <si>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</si>
  <si>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</si>
  <si>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</si>
  <si>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</si>
  <si>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</si>
  <si>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</si>
  <si>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</si>
  <si>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</si>
  <si>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</si>
  <si>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</si>
  <si>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</si>
  <si>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</si>
  <si>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</si>
  <si>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</si>
  <si>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</si>
  <si>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</si>
  <si>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</si>
  <si>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</si>
  <si>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</si>
  <si>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</si>
  <si>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</si>
  <si>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</si>
  <si>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</si>
  <si>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</si>
  <si>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</si>
  <si>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</si>
  <si>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</si>
  <si>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</si>
  <si>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</si>
  <si>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</si>
  <si>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</si>
  <si>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</si>
  <si>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</si>
  <si>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</si>
  <si>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</si>
  <si>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</si>
  <si>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</si>
  <si>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</si>
  <si>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</si>
  <si>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</si>
  <si>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</si>
  <si>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</si>
  <si>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</si>
  <si>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</si>
  <si>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</si>
  <si>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</si>
  <si>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</si>
  <si>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</si>
  <si>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</si>
  <si>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</si>
  <si>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</si>
  <si>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</si>
  <si>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</si>
  <si>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</si>
  <si>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</si>
  <si>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</si>
  <si>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</si>
  <si>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</si>
  <si>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</si>
  <si>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</si>
  <si>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</si>
  <si>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</si>
  <si>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</si>
  <si>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</si>
  <si>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</si>
  <si>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</si>
  <si>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</si>
  <si>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</si>
  <si>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</si>
  <si>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</si>
  <si>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</si>
  <si>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</si>
  <si>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</si>
  <si>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</si>
  <si>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</si>
  <si>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</si>
  <si>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</si>
  <si>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</si>
  <si>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</si>
  <si>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</si>
  <si>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</si>
  <si>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</si>
  <si>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</si>
  <si>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</si>
  <si>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</si>
  <si>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</si>
  <si>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</si>
  <si>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</si>
  <si>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</si>
  <si>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</si>
  <si>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</si>
  <si>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</si>
  <si>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</si>
  <si>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</si>
  <si>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</si>
  <si>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</si>
  <si>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</si>
  <si>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</si>
  <si>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</si>
  <si>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</si>
  <si>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</si>
  <si>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</si>
  <si>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</si>
  <si>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</si>
  <si>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</si>
  <si>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</si>
  <si>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</si>
  <si>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</si>
  <si>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</si>
  <si>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</si>
  <si>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</si>
  <si>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</si>
  <si>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</si>
  <si>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</si>
  <si>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</si>
  <si>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</si>
  <si>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</si>
  <si>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</si>
  <si>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</si>
  <si>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</si>
  <si>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</si>
  <si>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</si>
  <si>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</si>
  <si>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</si>
  <si>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</si>
  <si>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</si>
  <si>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</si>
  <si>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</si>
  <si>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</si>
  <si>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</si>
  <si>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</si>
  <si>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</si>
  <si>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</si>
  <si>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</si>
  <si>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</si>
  <si>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</si>
  <si>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</si>
  <si>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</si>
  <si>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</si>
  <si>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</si>
  <si>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</si>
  <si>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</si>
  <si>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</si>
  <si>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</si>
  <si>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</si>
  <si>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</si>
  <si>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</si>
  <si>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</si>
  <si>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</si>
  <si>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</si>
  <si>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</si>
  <si>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</si>
  <si>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</si>
  <si>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</si>
  <si>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</si>
  <si>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</si>
  <si>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</si>
  <si>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</si>
  <si>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</si>
  <si>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</si>
  <si>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</si>
  <si>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</si>
  <si>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</si>
  <si>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</si>
  <si>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</si>
  <si>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</si>
  <si>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</si>
  <si>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</si>
  <si>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</si>
  <si>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</si>
  <si>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</si>
  <si>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</si>
  <si>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</si>
  <si>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</si>
  <si>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</si>
  <si>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</si>
  <si>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</si>
  <si>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</si>
  <si>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</si>
  <si>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</si>
  <si>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</si>
  <si>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</si>
  <si>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</si>
  <si>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</si>
  <si>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</si>
  <si>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</si>
  <si>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</si>
  <si>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</si>
  <si>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</si>
  <si>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</si>
  <si>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</si>
  <si>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</si>
  <si>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</si>
  <si>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</si>
  <si>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</si>
  <si>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</si>
  <si>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</si>
  <si>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</si>
  <si>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</si>
  <si>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</si>
  <si>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</si>
  <si>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</si>
  <si>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</si>
  <si>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</si>
  <si>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</si>
  <si>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</si>
  <si>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</si>
  <si>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</si>
  <si>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</si>
  <si>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</si>
  <si>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</si>
  <si>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</si>
  <si>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</si>
  <si>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</si>
  <si>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</si>
  <si>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</si>
  <si>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</si>
  <si>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</si>
  <si>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</si>
  <si>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</si>
  <si>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</si>
  <si>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</si>
  <si>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</si>
  <si>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</si>
  <si>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</si>
  <si>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</si>
  <si>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</si>
  <si>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</si>
  <si>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</si>
  <si>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</si>
  <si>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</si>
  <si>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</si>
  <si>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</si>
  <si>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</si>
  <si>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</si>
  <si>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</si>
  <si>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</si>
  <si>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</si>
  <si>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</si>
  <si>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</si>
  <si>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</si>
  <si>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</si>
  <si>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</si>
  <si>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</si>
  <si>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</si>
  <si>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</si>
  <si>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</si>
  <si>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</si>
  <si>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</si>
  <si>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</si>
  <si>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</si>
  <si>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</si>
  <si>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</si>
  <si>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</si>
  <si>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</si>
  <si>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</si>
  <si>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</si>
  <si>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</si>
  <si>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</si>
  <si>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</si>
  <si>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</si>
  <si>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</si>
  <si>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</si>
  <si>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</si>
  <si>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</si>
  <si>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</si>
  <si>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</si>
  <si>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</si>
  <si>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</si>
  <si>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</si>
  <si>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</si>
  <si>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</si>
  <si>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</si>
  <si>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</si>
  <si>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</si>
  <si>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</si>
  <si>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</si>
  <si>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</si>
  <si>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</si>
  <si>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</si>
  <si>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</si>
  <si>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</si>
  <si>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</si>
  <si>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</si>
  <si>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</si>
  <si>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</si>
  <si>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</si>
  <si>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</si>
  <si>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</si>
  <si>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</si>
  <si>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</si>
  <si>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</si>
  <si>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</si>
  <si>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</si>
  <si>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</si>
  <si>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</si>
  <si>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</si>
  <si>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</si>
  <si>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</si>
  <si>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</si>
  <si>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</si>
  <si>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</si>
  <si>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</si>
  <si>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</si>
  <si>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</si>
  <si>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</si>
  <si>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</si>
  <si>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</si>
  <si>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</si>
  <si>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</si>
  <si>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</si>
  <si>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</si>
  <si>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</si>
  <si>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</si>
  <si>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</si>
  <si>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</si>
  <si>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</si>
  <si>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</si>
  <si>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</si>
  <si>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</si>
  <si>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</si>
  <si>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</si>
  <si>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</si>
  <si>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</si>
  <si>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</si>
  <si>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</si>
  <si>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</si>
  <si>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</si>
  <si>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</si>
  <si>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</si>
  <si>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</si>
  <si>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</si>
  <si>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</si>
  <si>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</si>
  <si>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</si>
  <si>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</si>
  <si>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</si>
  <si>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</si>
  <si>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</si>
  <si>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</si>
  <si>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</si>
  <si>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</si>
  <si>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</si>
  <si>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</si>
  <si>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</si>
  <si>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</si>
  <si>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</si>
  <si>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</si>
  <si>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</si>
  <si>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</si>
  <si>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</si>
  <si>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</si>
  <si>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</si>
  <si>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</si>
  <si>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</si>
  <si>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</si>
  <si>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</si>
  <si>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</si>
  <si>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</si>
  <si>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</si>
  <si>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</si>
  <si>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</si>
  <si>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</si>
  <si>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</si>
  <si>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</si>
  <si>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</si>
  <si>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</si>
  <si>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</si>
  <si>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</si>
  <si>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</si>
  <si>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</si>
  <si>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</si>
  <si>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</si>
  <si>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</si>
  <si>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</si>
  <si>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</si>
  <si>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</si>
  <si>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</si>
  <si>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</si>
  <si>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</si>
  <si>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</si>
  <si>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</si>
  <si>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</si>
  <si>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</si>
  <si>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</si>
  <si>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</si>
  <si>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</si>
  <si>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</si>
  <si>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</si>
  <si>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</si>
  <si>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</si>
  <si>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</si>
  <si>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</si>
  <si>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</si>
  <si>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</si>
  <si>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</si>
  <si>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</si>
  <si>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</si>
  <si>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</si>
  <si>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</si>
  <si>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</si>
  <si>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</si>
  <si>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</si>
  <si>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</si>
  <si>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</si>
  <si>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</si>
  <si>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</si>
  <si>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</si>
  <si>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</si>
  <si>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</si>
  <si>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</si>
  <si>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</si>
  <si>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</si>
  <si>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</si>
  <si>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</si>
  <si>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</si>
  <si>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</si>
  <si>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</si>
  <si>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</si>
  <si>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</si>
  <si>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</si>
  <si>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</si>
  <si>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</si>
  <si>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</si>
  <si>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</si>
  <si>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</si>
  <si>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</si>
  <si>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</si>
  <si>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</si>
  <si>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</si>
  <si>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</si>
  <si>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</si>
  <si>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</si>
  <si>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</si>
  <si>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</si>
  <si>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</si>
  <si>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</si>
  <si>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</si>
  <si>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</si>
  <si>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</si>
  <si>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</si>
  <si>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</si>
  <si>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</si>
  <si>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</si>
  <si>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</si>
  <si>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</si>
  <si>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</si>
  <si>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</si>
  <si>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</si>
  <si>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</si>
  <si>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</si>
  <si>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</si>
  <si>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</si>
  <si>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</si>
  <si>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</si>
  <si>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</si>
  <si>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</si>
  <si>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</si>
  <si>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</si>
  <si>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</si>
  <si>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</si>
  <si>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</si>
  <si>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</si>
  <si>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</si>
  <si>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</si>
  <si>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</si>
  <si>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</si>
  <si>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</si>
  <si>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</si>
  <si>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</si>
  <si>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</si>
  <si>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</si>
  <si>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</si>
  <si>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</si>
  <si>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</si>
  <si>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</si>
  <si>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</si>
  <si>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</si>
  <si>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</si>
  <si>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</si>
  <si>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</si>
  <si>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</si>
  <si>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</si>
  <si>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</si>
  <si>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</si>
  <si>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</si>
  <si>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</si>
  <si>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</si>
  <si>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</si>
  <si>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</si>
  <si>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</si>
  <si>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</si>
  <si>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</si>
  <si>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</si>
  <si>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</si>
  <si>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</si>
  <si>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</si>
  <si>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</si>
  <si>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</si>
  <si>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</si>
  <si>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</si>
  <si>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</si>
  <si>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</si>
  <si>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</si>
  <si>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</si>
  <si>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</si>
  <si>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</si>
  <si>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</si>
  <si>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</si>
  <si>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</si>
  <si>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</si>
  <si>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</si>
  <si>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</si>
  <si>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</si>
  <si>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</si>
  <si>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</si>
  <si>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</si>
  <si>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</si>
  <si>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</si>
  <si>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</si>
  <si>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</si>
  <si>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</si>
  <si>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</si>
  <si>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</si>
  <si>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</si>
  <si>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</si>
  <si>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</si>
  <si>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</si>
  <si>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</si>
  <si>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</si>
  <si>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</si>
  <si>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</si>
  <si>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</si>
  <si>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</si>
  <si>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</si>
  <si>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</si>
  <si>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</si>
  <si>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</si>
  <si>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</si>
  <si>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</si>
  <si>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</si>
  <si>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</si>
  <si>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</si>
  <si>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</si>
  <si>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</si>
  <si>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</si>
  <si>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</si>
  <si>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</si>
  <si>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</si>
  <si>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</si>
  <si>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</si>
  <si>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</si>
  <si>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</si>
  <si>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</si>
  <si>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</si>
  <si>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</si>
  <si>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</si>
  <si>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</si>
  <si>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</si>
  <si>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</si>
  <si>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</si>
  <si>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</si>
  <si>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</si>
  <si>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</si>
  <si>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</si>
  <si>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</si>
  <si>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</si>
  <si>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</si>
  <si>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</si>
  <si>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</si>
  <si>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</si>
  <si>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</si>
  <si>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</si>
  <si>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</si>
  <si>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</si>
  <si>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</si>
  <si>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</si>
  <si>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</si>
  <si>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</si>
  <si>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</si>
  <si>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</si>
  <si>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</si>
  <si>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</si>
  <si>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</si>
  <si>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</si>
  <si>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</si>
  <si>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</si>
  <si>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</si>
  <si>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</si>
  <si>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</si>
  <si>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</si>
  <si>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</si>
  <si>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</si>
  <si>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</si>
  <si>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</si>
  <si>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</si>
  <si>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</si>
  <si>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</si>
  <si>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</si>
  <si>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</si>
  <si>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</si>
  <si>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</si>
  <si>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</si>
  <si>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</si>
  <si>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</si>
  <si>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</si>
  <si>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</si>
  <si>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</si>
  <si>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</si>
  <si>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</si>
  <si>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</si>
  <si>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</si>
  <si>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</si>
  <si>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</si>
  <si>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</si>
  <si>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</si>
  <si>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</si>
  <si>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</si>
  <si>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</si>
  <si>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</si>
  <si>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</si>
  <si>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</si>
  <si>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</si>
  <si>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</si>
  <si>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</si>
  <si>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</si>
  <si>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</si>
  <si>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</si>
  <si>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</si>
  <si>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</si>
  <si>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</si>
  <si>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</si>
  <si>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</si>
  <si>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</si>
  <si>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</si>
  <si>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</si>
  <si>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</si>
  <si>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</si>
  <si>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</si>
  <si>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</si>
  <si>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</si>
  <si>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</si>
  <si>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</si>
  <si>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</si>
  <si>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</si>
  <si>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</si>
  <si>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</si>
  <si>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</si>
  <si>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</si>
  <si>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</si>
  <si>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</si>
  <si>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</si>
  <si>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</si>
  <si>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</si>
  <si>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</si>
  <si>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</si>
  <si>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</si>
  <si>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</si>
  <si>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</si>
  <si>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</si>
  <si>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</si>
  <si>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</si>
  <si>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</si>
  <si>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</si>
  <si>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</si>
  <si>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</si>
  <si>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</si>
  <si>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</si>
  <si>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</si>
  <si>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</si>
  <si>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</si>
  <si>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</si>
  <si>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</si>
  <si>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</si>
  <si>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</si>
  <si>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</si>
  <si>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</si>
  <si>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</si>
  <si>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</si>
  <si>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</si>
  <si>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</si>
  <si>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</si>
  <si>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</si>
  <si>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</si>
  <si>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</si>
  <si>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</si>
  <si>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</si>
  <si>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</si>
  <si>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</si>
  <si>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</si>
  <si>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</si>
  <si>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</si>
  <si>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</si>
  <si>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</si>
  <si>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</si>
  <si>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</si>
  <si>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</si>
  <si>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</si>
  <si>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</si>
  <si>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</si>
  <si>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</si>
  <si>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</si>
  <si>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</si>
  <si>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</si>
  <si>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</si>
  <si>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</si>
  <si>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</si>
  <si>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</si>
  <si>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</si>
  <si>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</si>
  <si>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</si>
  <si>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</si>
  <si>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</si>
  <si>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</si>
  <si>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</si>
  <si>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</si>
  <si>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</si>
  <si>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</si>
  <si>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</si>
  <si>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</si>
  <si>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</si>
  <si>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</si>
  <si>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</si>
  <si>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</si>
  <si>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</si>
  <si>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</si>
  <si>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</si>
  <si>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</si>
  <si>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</si>
  <si>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</si>
  <si>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</si>
  <si>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</si>
  <si>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</si>
  <si>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</si>
  <si>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</si>
  <si>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</si>
  <si>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</si>
  <si>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</si>
  <si>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</si>
  <si>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</si>
  <si>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</si>
  <si>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</si>
  <si>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</si>
  <si>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</si>
  <si>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</si>
  <si>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</si>
  <si>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</si>
  <si>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</si>
  <si>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</si>
  <si>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</si>
  <si>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</si>
  <si>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</si>
  <si>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</si>
  <si>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</si>
  <si>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</si>
  <si>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</si>
  <si>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</si>
  <si>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</si>
  <si>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</si>
  <si>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</si>
  <si>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</si>
  <si>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</si>
  <si>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</si>
  <si>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</si>
  <si>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</si>
  <si>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</si>
  <si>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</si>
  <si>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</si>
  <si>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</si>
  <si>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</si>
  <si>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</si>
  <si>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</si>
  <si>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</si>
  <si>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</si>
  <si>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</si>
  <si>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</si>
  <si>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</si>
  <si>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</si>
  <si>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</si>
  <si>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</si>
  <si>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</si>
  <si>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</si>
  <si>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</si>
  <si>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</si>
  <si>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</si>
  <si>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</si>
  <si>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</si>
  <si>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</si>
  <si>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</si>
  <si>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</si>
  <si>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</si>
  <si>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</si>
  <si>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</si>
  <si>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</si>
  <si>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</si>
  <si>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</si>
  <si>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</si>
  <si>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</si>
  <si>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</si>
  <si>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</si>
  <si>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</si>
  <si>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</si>
  <si>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</si>
  <si>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</si>
  <si>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</si>
  <si>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</si>
  <si>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</si>
  <si>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</si>
  <si>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</si>
  <si>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</si>
  <si>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</si>
  <si>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</si>
  <si>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</si>
  <si>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</si>
  <si>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</si>
  <si>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</si>
  <si>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</si>
  <si>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</si>
  <si>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</si>
  <si>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</si>
  <si>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</si>
  <si>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</si>
  <si>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</si>
  <si>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</si>
  <si>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</si>
  <si>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</si>
  <si>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</si>
  <si>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</si>
  <si>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</si>
  <si>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</si>
  <si>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</si>
  <si>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</si>
  <si>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</si>
  <si>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</si>
  <si>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</si>
  <si>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</si>
  <si>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</si>
  <si>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</si>
  <si>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</si>
  <si>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</si>
  <si>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</si>
  <si>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</si>
  <si>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</si>
  <si>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</si>
  <si>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</si>
  <si>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</si>
  <si>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</si>
  <si>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</si>
  <si>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</si>
  <si>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</si>
  <si>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</si>
  <si>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</si>
  <si>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</si>
  <si>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</si>
  <si>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</si>
  <si>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</si>
  <si>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</si>
  <si>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</si>
  <si>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</si>
  <si>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</si>
  <si>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</si>
  <si>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</si>
  <si>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</si>
  <si>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</si>
  <si>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</si>
  <si>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</si>
  <si>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</si>
  <si>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</si>
  <si>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</si>
  <si>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</si>
  <si>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</si>
  <si>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</si>
  <si>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</si>
  <si>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</si>
  <si>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</si>
  <si>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</si>
  <si>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</si>
  <si>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</si>
  <si>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</si>
  <si>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</si>
  <si>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</si>
  <si>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</si>
  <si>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</si>
  <si>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</si>
  <si>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</si>
  <si>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</si>
  <si>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</si>
  <si>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</si>
  <si>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</si>
  <si>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</si>
  <si>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</si>
  <si>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</si>
  <si>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</si>
  <si>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</si>
  <si>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</si>
  <si>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</si>
  <si>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</si>
  <si>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</si>
  <si>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</si>
  <si>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</si>
  <si>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</si>
  <si>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</si>
  <si>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</si>
  <si>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</si>
  <si>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</si>
  <si>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</si>
  <si>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</si>
  <si>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</si>
  <si>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</si>
  <si>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</si>
  <si>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</si>
  <si>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</si>
  <si>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</si>
  <si>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</si>
  <si>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</si>
  <si>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</si>
  <si>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</si>
  <si>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</si>
  <si>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</si>
  <si>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</si>
  <si>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</si>
  <si>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</si>
  <si>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</si>
  <si>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</si>
  <si>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</si>
  <si>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</si>
  <si>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</si>
  <si>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</si>
  <si>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</si>
  <si>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</si>
  <si>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</si>
  <si>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</si>
  <si>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</si>
  <si>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</si>
  <si>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</si>
  <si>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</si>
  <si>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</si>
  <si>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</si>
  <si>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</si>
  <si>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</si>
  <si>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</si>
  <si>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</si>
  <si>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</si>
  <si>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</si>
  <si>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</si>
  <si>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</si>
  <si>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</si>
  <si>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</si>
  <si>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</si>
  <si>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</si>
  <si>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</si>
  <si>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</si>
  <si>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</si>
  <si>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</si>
  <si>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</si>
  <si>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</si>
  <si>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</si>
  <si>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</si>
  <si>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</si>
  <si>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</si>
  <si>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</si>
  <si>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</si>
  <si>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</si>
  <si>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</si>
  <si>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</si>
  <si>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</si>
  <si>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</si>
  <si>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</si>
  <si>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</si>
  <si>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</si>
  <si>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</si>
  <si>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</si>
  <si>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</si>
  <si>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</si>
  <si>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</si>
  <si>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</si>
  <si>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</si>
  <si>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</si>
  <si>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</si>
  <si>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</si>
  <si>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</si>
  <si>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</si>
  <si>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</si>
  <si>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</si>
  <si>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</si>
  <si>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</si>
  <si>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</si>
  <si>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</si>
  <si>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</si>
  <si>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</si>
  <si>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</si>
  <si>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</si>
  <si>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</si>
  <si>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</si>
  <si>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</si>
  <si>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</si>
  <si>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</si>
  <si>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</si>
  <si>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</si>
  <si>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</si>
  <si>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</si>
  <si>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</si>
  <si>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</si>
  <si>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</si>
  <si>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</si>
  <si>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</si>
  <si>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</si>
  <si>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</si>
  <si>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</si>
  <si>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</si>
  <si>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</si>
  <si>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</si>
  <si>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</si>
  <si>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</si>
  <si>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</si>
  <si>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</si>
  <si>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</si>
  <si>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</si>
  <si>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</si>
  <si>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</si>
  <si>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</si>
  <si>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</si>
  <si>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</si>
  <si>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</si>
  <si>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</si>
  <si>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</si>
  <si>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</si>
  <si>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</si>
  <si>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</si>
  <si>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</si>
  <si>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</si>
  <si>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</si>
  <si>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</si>
  <si>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</si>
  <si>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</si>
  <si>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</si>
  <si>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</si>
  <si>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</si>
  <si>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</si>
  <si>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</si>
  <si>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</si>
  <si>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</si>
  <si>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</si>
  <si>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</si>
  <si>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</si>
  <si>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</si>
  <si>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</si>
  <si>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</si>
  <si>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</si>
  <si>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</si>
  <si>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</si>
  <si>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</si>
  <si>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</si>
  <si>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</si>
  <si>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</si>
  <si>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</si>
  <si>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</si>
  <si>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</si>
  <si>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</si>
  <si>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</si>
  <si>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</si>
  <si>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</si>
  <si>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</si>
  <si>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</si>
  <si>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</si>
  <si>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</si>
  <si>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</si>
  <si>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</si>
  <si>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</si>
  <si>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</si>
  <si>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</si>
  <si>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</si>
  <si>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</si>
  <si>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</si>
  <si>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</si>
  <si>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</si>
  <si>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</si>
  <si>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</si>
  <si>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</si>
  <si>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</si>
  <si>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</si>
  <si>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</si>
  <si>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</si>
  <si>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</si>
  <si>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</si>
  <si>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</si>
  <si>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</si>
  <si>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</si>
  <si>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</si>
  <si>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</si>
  <si>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</si>
  <si>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</si>
  <si>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</si>
  <si>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</si>
  <si>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</si>
  <si>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</si>
  <si>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</si>
  <si>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</si>
  <si>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</si>
  <si>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</si>
  <si>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</si>
  <si>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</si>
  <si>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</si>
  <si>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</si>
  <si>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</si>
  <si>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</si>
  <si>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</si>
  <si>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</si>
  <si>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</si>
  <si>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</si>
  <si>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</si>
  <si>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</si>
  <si>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</si>
  <si>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</si>
  <si>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</si>
  <si>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</si>
  <si>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</si>
  <si>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</si>
  <si>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</si>
  <si>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</si>
  <si>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</si>
  <si>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</si>
  <si>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</si>
  <si>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</si>
  <si>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</si>
  <si>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</si>
  <si>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</si>
  <si>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</si>
  <si>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</si>
  <si>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</si>
  <si>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</si>
  <si>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</si>
  <si>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</si>
  <si>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</si>
  <si>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</si>
  <si>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</si>
  <si>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</si>
  <si>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</si>
  <si>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</si>
  <si>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</si>
  <si>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</si>
  <si>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</si>
  <si>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</si>
  <si>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</si>
  <si>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</si>
  <si>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</si>
  <si>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</si>
  <si>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</si>
  <si>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</si>
  <si>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</si>
  <si>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</si>
  <si>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</si>
  <si>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</si>
  <si>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</si>
  <si>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</si>
  <si>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</si>
  <si>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</si>
  <si>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</si>
  <si>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</si>
  <si>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</si>
  <si>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</si>
  <si>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</si>
  <si>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</si>
  <si>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</si>
  <si>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</si>
  <si>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</si>
  <si>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</si>
  <si>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</si>
  <si>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</si>
  <si>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</si>
  <si>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</si>
  <si>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</si>
  <si>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</si>
  <si>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</si>
  <si>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</si>
  <si>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</si>
  <si>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</si>
  <si>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</si>
  <si>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</si>
  <si>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</si>
  <si>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</si>
  <si>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</si>
  <si>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</si>
  <si>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</si>
  <si>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</si>
  <si>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</si>
  <si>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</si>
  <si>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</si>
  <si>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</si>
  <si>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</si>
  <si>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</si>
  <si>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</si>
  <si>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</si>
  <si>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</si>
  <si>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</si>
  <si>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</si>
  <si>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</si>
  <si>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</si>
  <si>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</si>
  <si>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</si>
  <si>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</si>
  <si>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</si>
  <si>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</si>
  <si>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</si>
  <si>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</si>
  <si>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</si>
  <si>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</si>
  <si>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</si>
  <si>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</si>
  <si>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</si>
  <si>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</si>
  <si>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</si>
  <si>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</si>
  <si>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</si>
  <si>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</si>
  <si>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</si>
  <si>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</si>
  <si>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</si>
  <si>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</si>
  <si>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</si>
  <si>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</si>
  <si>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</si>
  <si>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</si>
  <si>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</si>
  <si>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</si>
  <si>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</si>
  <si>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</si>
  <si>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</si>
  <si>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</si>
  <si>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</si>
  <si>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</si>
  <si>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</si>
  <si>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</si>
  <si>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</si>
  <si>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</si>
  <si>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</si>
  <si>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</si>
  <si>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</si>
  <si>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</si>
  <si>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</si>
  <si>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</si>
  <si>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</si>
  <si>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</si>
  <si>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</si>
  <si>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</si>
  <si>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</si>
  <si>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</si>
  <si>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</si>
  <si>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</si>
  <si>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</si>
  <si>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</si>
  <si>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</si>
  <si>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</si>
  <si>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</si>
  <si>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</si>
  <si>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</si>
  <si>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</si>
  <si>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</si>
  <si>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</si>
  <si>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</si>
  <si>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</si>
  <si>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</si>
  <si>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</si>
  <si>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</si>
  <si>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</si>
  <si>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</si>
  <si>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</si>
  <si>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</si>
  <si>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</si>
  <si>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</si>
  <si>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</si>
  <si>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</si>
  <si>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</si>
  <si>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</si>
  <si>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</si>
  <si>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</si>
  <si>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</si>
  <si>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</si>
  <si>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</si>
  <si>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</si>
  <si>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</si>
  <si>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</si>
  <si>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</si>
  <si>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</si>
  <si>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</si>
  <si>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</si>
  <si>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</si>
  <si>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</si>
  <si>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</si>
  <si>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</si>
  <si>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</si>
  <si>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</si>
  <si>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</si>
  <si>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</si>
  <si>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</si>
  <si>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</si>
  <si>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</si>
  <si>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</si>
  <si>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</si>
  <si>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</si>
  <si>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</si>
  <si>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</si>
  <si>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</si>
  <si>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</si>
  <si>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</si>
  <si>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</si>
  <si>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</si>
  <si>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</si>
  <si>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</si>
  <si>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</si>
  <si>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</si>
  <si>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</si>
  <si>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</si>
  <si>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</si>
  <si>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</si>
  <si>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</si>
  <si>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</si>
  <si>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</si>
  <si>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</si>
  <si>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</si>
  <si>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</si>
  <si>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</si>
  <si>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</si>
  <si>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</si>
  <si>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</si>
  <si>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</si>
  <si>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</si>
  <si>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</si>
  <si>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</si>
  <si>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</si>
  <si>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</si>
  <si>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</si>
  <si>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</si>
  <si>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</si>
  <si>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</si>
  <si>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</si>
  <si>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</si>
  <si>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</si>
  <si>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</si>
  <si>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</si>
  <si>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</si>
  <si>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</si>
  <si>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</si>
  <si>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</si>
  <si>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</si>
  <si>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</si>
  <si>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</si>
  <si>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</si>
  <si>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</si>
  <si>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</si>
  <si>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</si>
  <si>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</si>
  <si>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</si>
  <si>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</si>
  <si>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</si>
  <si>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</si>
  <si>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</si>
  <si>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</si>
  <si>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</si>
  <si>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</si>
  <si>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</si>
  <si>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</si>
  <si>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</si>
  <si>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</si>
  <si>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</si>
  <si>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</si>
  <si>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</si>
  <si>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</si>
  <si>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</si>
  <si>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</si>
  <si>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</si>
  <si>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</si>
  <si>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</si>
  <si>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</si>
  <si>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</si>
  <si>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</si>
  <si>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</si>
  <si>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</si>
  <si>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</si>
  <si>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</si>
  <si>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</si>
  <si>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</si>
  <si>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</si>
  <si>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</si>
  <si>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</si>
  <si>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</si>
  <si>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</si>
  <si>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</si>
  <si>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</si>
  <si>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</si>
  <si>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</si>
  <si>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</si>
  <si>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</si>
  <si>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</si>
  <si>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</si>
  <si>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</si>
  <si>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</si>
  <si>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</si>
  <si>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</si>
  <si>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</si>
  <si>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</si>
  <si>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</si>
  <si>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</si>
  <si>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</si>
  <si>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</si>
  <si>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</si>
  <si>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</si>
  <si>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</si>
  <si>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</si>
  <si>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</si>
  <si>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</si>
  <si>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</si>
  <si>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</si>
  <si>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</si>
  <si>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</si>
  <si>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</si>
  <si>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</si>
  <si>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</si>
  <si>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</si>
  <si>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</si>
  <si>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</si>
  <si>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</si>
  <si>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</si>
  <si>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</si>
  <si>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</si>
  <si>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</si>
  <si>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</si>
  <si>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</si>
  <si>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</si>
  <si>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</si>
  <si>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</si>
  <si>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</si>
  <si>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</si>
  <si>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</si>
  <si>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</si>
  <si>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</si>
  <si>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</si>
  <si>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</si>
  <si>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</si>
  <si>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</si>
  <si>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</si>
  <si>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</si>
  <si>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</si>
  <si>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</si>
  <si>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</si>
  <si>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</si>
  <si>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</si>
  <si>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</si>
  <si>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</si>
  <si>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</si>
  <si>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</si>
  <si>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</si>
  <si>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</si>
  <si>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</si>
  <si>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</si>
  <si>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</si>
  <si>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</si>
  <si>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</si>
  <si>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</si>
  <si>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</si>
  <si>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</si>
  <si>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</si>
  <si>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</si>
  <si>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</si>
  <si>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</si>
  <si>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</si>
  <si>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</si>
  <si>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</si>
  <si>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</si>
  <si>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</si>
  <si>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</si>
  <si>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</si>
  <si>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</si>
  <si>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</si>
  <si>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</si>
  <si>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</si>
  <si>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</si>
  <si>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</si>
  <si>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</si>
  <si>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</si>
  <si>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</si>
  <si>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</si>
  <si>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</si>
  <si>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</si>
  <si>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</si>
  <si>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</si>
  <si>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</si>
  <si>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</si>
  <si>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</si>
  <si>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</si>
  <si>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</si>
  <si>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</si>
  <si>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</si>
  <si>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</si>
  <si>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</si>
  <si>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</si>
  <si>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</si>
  <si>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</si>
  <si>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</si>
  <si>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</si>
  <si>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</si>
  <si>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</si>
  <si>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</si>
  <si>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</si>
  <si>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</si>
  <si>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</si>
  <si>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</si>
  <si>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</si>
  <si>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</si>
  <si>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</si>
  <si>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</si>
  <si>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</si>
  <si>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</si>
  <si>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</si>
  <si>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</si>
  <si>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</si>
  <si>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</si>
  <si>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</si>
  <si>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</si>
  <si>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</si>
  <si>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</si>
  <si>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</si>
  <si>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</si>
  <si>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</si>
  <si>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</si>
  <si>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</si>
  <si>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</si>
  <si>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</si>
  <si>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</si>
  <si>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</si>
  <si>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</si>
  <si>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</si>
  <si>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</si>
  <si>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</si>
  <si>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</si>
  <si>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</si>
  <si>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</si>
  <si>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</si>
  <si>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</si>
  <si>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</si>
  <si>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</si>
  <si>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</si>
  <si>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</si>
  <si>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</si>
  <si>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</si>
  <si>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</si>
  <si>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</si>
  <si>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</si>
  <si>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</si>
  <si>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</si>
  <si>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</si>
  <si>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</si>
  <si>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</si>
  <si>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</si>
  <si>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</si>
  <si>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</si>
  <si>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</si>
  <si>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</si>
  <si>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</si>
  <si>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</si>
  <si>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</si>
  <si>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</si>
  <si>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</si>
  <si>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</si>
  <si>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</si>
  <si>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</si>
  <si>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</si>
  <si>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</si>
  <si>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</si>
  <si>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</si>
  <si>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</si>
  <si>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</si>
  <si>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</si>
  <si>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</si>
  <si>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</si>
  <si>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</si>
  <si>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</si>
  <si>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</si>
  <si>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</si>
  <si>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</si>
  <si>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</si>
  <si>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</si>
  <si>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</si>
  <si>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</si>
  <si>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</si>
  <si>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</si>
  <si>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</si>
  <si>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</si>
  <si>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</si>
  <si>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</si>
  <si>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</si>
  <si>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</si>
  <si>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</si>
  <si>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</si>
  <si>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</si>
  <si>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</si>
  <si>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</si>
  <si>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</si>
  <si>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</si>
  <si>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</si>
  <si>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</si>
  <si>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</si>
  <si>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</si>
  <si>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</si>
  <si>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</si>
  <si>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</si>
  <si>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</si>
  <si>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</si>
  <si>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</si>
  <si>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</si>
  <si>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</si>
  <si>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</si>
  <si>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</si>
  <si>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</si>
  <si>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</si>
  <si>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</si>
  <si>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</si>
  <si>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</si>
  <si>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</si>
  <si>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</si>
  <si>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</si>
  <si>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</si>
  <si>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</si>
  <si>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</si>
  <si>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</si>
  <si>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</si>
  <si>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</si>
  <si>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</si>
  <si>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</si>
  <si>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</si>
  <si>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</si>
  <si>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</si>
  <si>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</si>
  <si>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</si>
  <si>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</si>
  <si>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</si>
  <si>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</si>
  <si>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</si>
  <si>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</si>
  <si>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</si>
  <si>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</si>
  <si>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</si>
  <si>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</si>
  <si>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</si>
  <si>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</si>
  <si>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</si>
  <si>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</si>
  <si>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</si>
  <si>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</si>
  <si>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</si>
  <si>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</si>
  <si>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</si>
  <si>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</si>
  <si>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</si>
  <si>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</si>
  <si>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</si>
  <si>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</si>
  <si>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</si>
  <si>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</si>
  <si>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</si>
  <si>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</si>
  <si>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</si>
  <si>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</si>
  <si>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</si>
  <si>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</si>
  <si>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</si>
  <si>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</si>
  <si>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</si>
  <si>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</si>
  <si>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</si>
  <si>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</si>
  <si>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</si>
  <si>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</si>
  <si>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</si>
  <si>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</si>
  <si>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</si>
  <si>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</si>
  <si>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</si>
  <si>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</si>
  <si>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</si>
  <si>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</si>
  <si>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</si>
  <si>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</si>
  <si>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</si>
  <si>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</si>
  <si>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</si>
  <si>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</si>
  <si>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</si>
  <si>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</si>
  <si>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</si>
  <si>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</si>
  <si>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</si>
  <si>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</si>
  <si>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</si>
  <si>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</si>
  <si>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</si>
  <si>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</si>
  <si>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</si>
  <si>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</si>
  <si>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</si>
  <si>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</si>
  <si>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</si>
  <si>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</si>
  <si>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</si>
  <si>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</si>
  <si>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</si>
  <si>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</si>
  <si>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</si>
  <si>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</si>
  <si>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</si>
  <si>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</si>
  <si>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</si>
  <si>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</si>
  <si>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</si>
  <si>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</si>
  <si>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</si>
  <si>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</si>
  <si>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</si>
  <si>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</si>
  <si>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</si>
  <si>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</si>
  <si>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</si>
  <si>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</si>
  <si>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</si>
  <si>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</si>
  <si>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</si>
  <si>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</si>
  <si>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</si>
  <si>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</si>
  <si>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</si>
  <si>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</si>
  <si>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</si>
  <si>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</si>
  <si>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</si>
  <si>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</si>
  <si>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</si>
  <si>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</si>
  <si>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</si>
  <si>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</si>
  <si>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</si>
  <si>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</si>
  <si>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</si>
  <si>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</si>
  <si>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</si>
  <si>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</si>
  <si>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</si>
  <si>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</si>
  <si>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</si>
  <si>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</si>
  <si>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</si>
  <si>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</si>
  <si>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</si>
  <si>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</si>
  <si>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</si>
  <si>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</si>
  <si>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</si>
  <si>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</si>
  <si>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</si>
  <si>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</si>
  <si>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</si>
  <si>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</si>
  <si>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</si>
  <si>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</si>
  <si>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</si>
  <si>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</si>
  <si>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</si>
  <si>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</si>
  <si>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</si>
  <si>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</si>
  <si>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</si>
  <si>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</si>
  <si>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</si>
  <si>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</si>
  <si>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</si>
  <si>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</si>
  <si>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</si>
  <si>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</si>
  <si>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</si>
  <si>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</si>
  <si>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</si>
  <si>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</si>
  <si>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</si>
  <si>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</si>
  <si>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</si>
  <si>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</si>
  <si>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</si>
  <si>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</si>
  <si>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</si>
  <si>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</si>
  <si>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</si>
  <si>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</si>
  <si>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</si>
  <si>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</si>
  <si>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</si>
  <si>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</si>
  <si>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</si>
  <si>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</si>
  <si>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</si>
  <si>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</si>
  <si>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</si>
  <si>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</si>
  <si>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</si>
  <si>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</si>
  <si>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</si>
  <si>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</si>
  <si>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</si>
  <si>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</si>
  <si>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</si>
  <si>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</si>
  <si>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</si>
  <si>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</si>
  <si>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</si>
  <si>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</si>
  <si>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</si>
  <si>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</si>
  <si>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</si>
  <si>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</si>
  <si>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</si>
  <si>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</si>
  <si>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</si>
  <si>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</si>
  <si>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</si>
  <si>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</si>
  <si>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</si>
  <si>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</si>
  <si>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</si>
  <si>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</si>
  <si>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</si>
  <si>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</si>
  <si>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</si>
  <si>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</si>
  <si>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</si>
  <si>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</si>
  <si>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</si>
  <si>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</si>
  <si>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</si>
  <si>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</si>
  <si>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</si>
  <si>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</si>
  <si>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</si>
  <si>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</si>
  <si>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</si>
  <si>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</si>
  <si>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</si>
  <si>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</si>
  <si>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</si>
  <si>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</si>
  <si>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</si>
  <si>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</si>
  <si>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</si>
  <si>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</si>
  <si>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</si>
  <si>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</si>
  <si>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</si>
  <si>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</si>
  <si>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</si>
  <si>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</si>
  <si>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</si>
  <si>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</si>
  <si>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</si>
  <si>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</si>
  <si>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</si>
  <si>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</si>
  <si>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</si>
  <si>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</si>
  <si>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</si>
  <si>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</si>
  <si>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</si>
  <si>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</si>
  <si>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</si>
  <si>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</si>
  <si>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</si>
  <si>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</si>
  <si>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</si>
  <si>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</si>
  <si>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</si>
  <si>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</si>
  <si>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</si>
  <si>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</si>
  <si>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</si>
  <si>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</si>
  <si>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</si>
  <si>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</si>
  <si>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</si>
  <si>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</si>
  <si>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</si>
  <si>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</si>
  <si>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</si>
  <si>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</si>
  <si>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</si>
  <si>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</si>
  <si>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</si>
  <si>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</si>
  <si>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</si>
  <si>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</si>
  <si>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</si>
  <si>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</si>
  <si>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</si>
  <si>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</si>
  <si>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</si>
  <si>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</si>
  <si>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</si>
  <si>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</si>
  <si>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</si>
  <si>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</si>
  <si>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</si>
  <si>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</si>
  <si>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</si>
  <si>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</si>
  <si>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</si>
  <si>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</si>
  <si>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</si>
  <si>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</si>
  <si>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</si>
  <si>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</si>
  <si>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</si>
  <si>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</si>
  <si>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</si>
  <si>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</si>
  <si>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</si>
  <si>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</si>
  <si>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</si>
  <si>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</si>
  <si>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</si>
  <si>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</si>
  <si>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</si>
  <si>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</si>
  <si>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</si>
  <si>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</si>
  <si>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</si>
  <si>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</si>
  <si>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</si>
  <si>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</si>
  <si>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</si>
  <si>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</si>
  <si>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</si>
  <si>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</si>
  <si>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</si>
  <si>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</si>
  <si>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</si>
  <si>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</si>
  <si>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</si>
  <si>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</si>
  <si>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</si>
  <si>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</si>
  <si>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</si>
  <si>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</si>
  <si>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</si>
  <si>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</si>
  <si>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</si>
  <si>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</si>
  <si>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</si>
  <si>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</si>
  <si>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</si>
  <si>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</si>
  <si>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</si>
  <si>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</si>
  <si>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</si>
  <si>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</si>
  <si>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</si>
  <si>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</si>
  <si>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</si>
  <si>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</si>
  <si>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</si>
  <si>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</si>
  <si>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</si>
  <si>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</si>
  <si>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</si>
  <si>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</si>
  <si>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</si>
  <si>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</si>
  <si>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</si>
  <si>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</si>
  <si>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</si>
  <si>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</si>
  <si>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</si>
  <si>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</si>
  <si>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</si>
  <si>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</si>
  <si>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</si>
  <si>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</si>
  <si>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</si>
  <si>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</si>
  <si>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</si>
  <si>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</si>
  <si>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</si>
  <si>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</si>
  <si>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</si>
  <si>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</si>
  <si>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</si>
  <si>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</si>
  <si>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</si>
  <si>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</si>
  <si>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</si>
  <si>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</si>
  <si>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</si>
  <si>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</si>
  <si>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</si>
  <si>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</si>
  <si>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</si>
  <si>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</si>
  <si>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</si>
  <si>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</si>
  <si>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</si>
  <si>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</si>
  <si>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</si>
  <si>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</si>
  <si>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</si>
  <si>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</si>
  <si>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</si>
  <si>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</si>
  <si>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</si>
  <si>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</si>
  <si>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</si>
  <si>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</si>
  <si>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</si>
  <si>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</si>
  <si>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</si>
  <si>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</si>
  <si>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</si>
  <si>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</si>
  <si>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</si>
  <si>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</si>
  <si>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</si>
  <si>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</si>
  <si>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</si>
  <si>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</si>
  <si>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</si>
  <si>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</si>
  <si>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</si>
  <si>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</si>
  <si>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</si>
  <si>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</si>
  <si>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</si>
  <si>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</si>
  <si>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</si>
  <si>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</si>
  <si>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</si>
  <si>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</si>
  <si>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</si>
  <si>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</si>
  <si>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</si>
  <si>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</si>
  <si>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</si>
  <si>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</si>
  <si>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</si>
  <si>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</si>
  <si>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</si>
  <si>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</si>
  <si>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</si>
  <si>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</si>
  <si>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</si>
  <si>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</si>
  <si>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</si>
  <si>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</si>
  <si>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</si>
  <si>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</si>
  <si>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</si>
  <si>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</si>
  <si>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</si>
  <si>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</si>
  <si>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</si>
  <si>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</si>
  <si>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</si>
  <si>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</si>
  <si>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</si>
  <si>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</si>
  <si>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</si>
  <si>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</si>
  <si>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</si>
  <si>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</si>
  <si>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</si>
  <si>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</si>
  <si>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</si>
  <si>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</si>
  <si>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</si>
  <si>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</si>
  <si>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</si>
  <si>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</si>
  <si>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</si>
  <si>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</si>
  <si>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</si>
  <si>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</si>
  <si>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</si>
  <si>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</si>
  <si>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</si>
  <si>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</si>
  <si>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</si>
  <si>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</si>
  <si>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</si>
  <si>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</si>
  <si>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</si>
  <si>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</si>
  <si>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</si>
  <si>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</si>
  <si>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</si>
  <si>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</si>
  <si>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</si>
  <si>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</si>
  <si>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</si>
  <si>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</si>
  <si>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</si>
  <si>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</si>
  <si>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</si>
  <si>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</si>
  <si>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</si>
  <si>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</si>
  <si>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</si>
  <si>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</si>
  <si>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</si>
  <si>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</si>
  <si>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</si>
  <si>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</si>
  <si>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</si>
  <si>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</si>
  <si>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</si>
  <si>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</si>
  <si>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</si>
  <si>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</si>
  <si>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</si>
  <si>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</si>
  <si>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</si>
  <si>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</si>
  <si>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</si>
  <si>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</si>
  <si>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</si>
  <si>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</si>
  <si>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</si>
  <si>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</si>
  <si>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</si>
  <si>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</si>
  <si>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</si>
  <si>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</si>
  <si>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</si>
  <si>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</si>
  <si>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</si>
  <si>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</si>
  <si>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</si>
  <si>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</si>
  <si>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</si>
  <si>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</si>
  <si>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</si>
  <si>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</si>
  <si>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</si>
  <si>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</si>
  <si>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</si>
  <si>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</si>
  <si>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</si>
  <si>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</si>
  <si>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</si>
  <si>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</si>
  <si>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</si>
  <si>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</si>
  <si>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</si>
  <si>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</si>
  <si>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</si>
  <si>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</si>
  <si>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</si>
  <si>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</si>
  <si>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</si>
  <si>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</si>
  <si>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</si>
  <si>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</si>
  <si>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</si>
  <si>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</si>
  <si>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</si>
  <si>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</si>
  <si>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</si>
  <si>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</si>
  <si>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</si>
  <si>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</si>
  <si>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</si>
  <si>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</si>
  <si>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</si>
  <si>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</si>
  <si>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</si>
  <si>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</si>
  <si>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</si>
  <si>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</si>
  <si>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</si>
  <si>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</si>
  <si>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</si>
  <si>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</si>
  <si>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</si>
  <si>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</si>
  <si>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</si>
  <si>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</si>
  <si>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</si>
  <si>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</si>
  <si>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</si>
  <si>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</si>
  <si>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</si>
  <si>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</si>
  <si>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</si>
  <si>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</si>
  <si>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</si>
  <si>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</si>
  <si>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</si>
  <si>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</si>
  <si>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</si>
  <si>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</si>
  <si>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</si>
  <si>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</si>
  <si>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</si>
  <si>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</si>
  <si>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</si>
  <si>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</si>
  <si>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</si>
  <si>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</si>
  <si>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</si>
  <si>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</si>
  <si>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</si>
  <si>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</si>
  <si>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</si>
  <si>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</si>
  <si>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</si>
  <si>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</si>
  <si>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</si>
  <si>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</si>
  <si>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</si>
  <si>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</si>
  <si>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</si>
  <si>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</si>
  <si>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</si>
  <si>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</si>
  <si>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</si>
  <si>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</si>
  <si>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</si>
  <si>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</si>
  <si>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</si>
  <si>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</si>
  <si>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</si>
  <si>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</si>
  <si>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</si>
  <si>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</si>
  <si>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</si>
  <si>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</si>
  <si>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</si>
  <si>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</si>
  <si>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</si>
  <si>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</si>
  <si>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</si>
  <si>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</si>
  <si>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</si>
  <si>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</si>
  <si>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</si>
  <si>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</si>
  <si>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</si>
  <si>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</si>
  <si>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</si>
  <si>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</si>
  <si>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</si>
  <si>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</si>
  <si>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</si>
  <si>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</si>
  <si>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</si>
  <si>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</si>
  <si>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</si>
  <si>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</si>
  <si>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</si>
  <si>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</si>
  <si>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</si>
  <si>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</si>
  <si>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</si>
  <si>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</si>
  <si>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</si>
  <si>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</si>
  <si>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</si>
  <si>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</si>
  <si>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</si>
  <si>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</si>
  <si>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</si>
  <si>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</si>
  <si>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</si>
  <si>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</si>
  <si>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</si>
  <si>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</si>
  <si>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</si>
  <si>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</si>
  <si>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</si>
  <si>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</si>
  <si>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</si>
  <si>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</si>
  <si>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</si>
  <si>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</si>
  <si>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</si>
  <si>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</si>
  <si>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</si>
  <si>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</si>
  <si>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</si>
  <si>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</si>
  <si>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</si>
  <si>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</si>
  <si>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</si>
  <si>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</si>
  <si>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</si>
  <si>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</si>
  <si>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</si>
  <si>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</si>
  <si>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</si>
  <si>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</si>
  <si>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</si>
  <si>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</si>
  <si>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</si>
  <si>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</si>
  <si>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</si>
  <si>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</si>
  <si>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</si>
  <si>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</si>
  <si>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</si>
  <si>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</si>
  <si>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</si>
  <si>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</si>
  <si>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</si>
  <si>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</si>
  <si>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</si>
  <si>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</si>
  <si>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</si>
  <si>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</si>
  <si>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</si>
  <si>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</si>
  <si>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</si>
  <si>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</si>
  <si>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</si>
  <si>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</si>
  <si>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</si>
  <si>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</si>
  <si>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</si>
  <si>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</si>
  <si>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</si>
  <si>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</si>
  <si>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</si>
  <si>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</si>
  <si>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</si>
  <si>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</si>
  <si>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</si>
  <si>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</si>
  <si>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</si>
  <si>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</si>
  <si>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</si>
  <si>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</si>
  <si>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</si>
  <si>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</si>
  <si>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</si>
  <si>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</si>
  <si>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</si>
  <si>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</si>
  <si>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</si>
  <si>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</si>
  <si>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</si>
  <si>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</si>
  <si>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</si>
  <si>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</si>
  <si>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</si>
  <si>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</si>
  <si>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</si>
  <si>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</si>
  <si>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</si>
  <si>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</si>
  <si>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</si>
  <si>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</si>
  <si>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</si>
  <si>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</si>
  <si>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</si>
  <si>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</si>
  <si>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</si>
  <si>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</si>
  <si>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</si>
  <si>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</si>
  <si>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</si>
  <si>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</si>
  <si>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</si>
  <si>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</si>
  <si>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</si>
  <si>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</si>
  <si>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</si>
  <si>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</si>
  <si>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</si>
  <si>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</si>
  <si>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</si>
  <si>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</si>
  <si>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</si>
  <si>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</si>
  <si>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</si>
  <si>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</si>
  <si>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</si>
  <si>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</si>
  <si>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</si>
  <si>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</si>
  <si>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</si>
  <si>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</si>
  <si>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</si>
  <si>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</si>
  <si>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</si>
  <si>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</si>
  <si>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</si>
  <si>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</si>
  <si>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</si>
  <si>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</si>
  <si>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</si>
  <si>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</si>
  <si>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</si>
  <si>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</si>
  <si>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</si>
  <si>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</si>
  <si>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</si>
  <si>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</si>
  <si>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</si>
  <si>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</si>
  <si>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</si>
  <si>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</si>
  <si>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</si>
  <si>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</si>
  <si>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</si>
  <si>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</si>
  <si>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</si>
  <si>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</si>
  <si>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</si>
  <si>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</si>
  <si>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</si>
  <si>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</si>
  <si>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</si>
  <si>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</si>
  <si>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</si>
  <si>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</si>
  <si>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</si>
  <si>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</si>
  <si>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</si>
  <si>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</si>
  <si>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</si>
  <si>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</si>
  <si>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</si>
  <si>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</si>
  <si>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</si>
  <si>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</si>
  <si>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</si>
  <si>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</si>
  <si>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</si>
  <si>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</si>
  <si>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</si>
  <si>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</si>
  <si>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</si>
  <si>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</si>
  <si>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</si>
  <si>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</si>
  <si>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</si>
  <si>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</si>
  <si>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</si>
  <si>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</si>
  <si>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</si>
  <si>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</si>
  <si>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</si>
  <si>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</si>
  <si>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</si>
  <si>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</si>
  <si>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</si>
  <si>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</si>
  <si>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</si>
  <si>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</si>
  <si>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</si>
  <si>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</si>
  <si>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</si>
  <si>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</si>
  <si>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</si>
  <si>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</si>
  <si>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</si>
  <si>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</si>
  <si>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</si>
  <si>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</si>
  <si>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</si>
  <si>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</si>
  <si>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</si>
  <si>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</si>
  <si>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</si>
  <si>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</si>
  <si>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</si>
  <si>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</si>
  <si>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</si>
  <si>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</si>
  <si>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</si>
  <si>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</si>
  <si>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</si>
  <si>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</si>
  <si>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</si>
  <si>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</si>
  <si>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</si>
  <si>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</si>
  <si>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</si>
  <si>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</si>
  <si>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</si>
  <si>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</si>
  <si>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</si>
  <si>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</si>
  <si>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</si>
  <si>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</si>
  <si>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</si>
  <si>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</si>
  <si>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</si>
  <si>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</si>
  <si>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</si>
  <si>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</si>
  <si>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</si>
  <si>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</si>
  <si>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</si>
  <si>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</si>
  <si>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</si>
  <si>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</si>
  <si>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</si>
  <si>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</si>
  <si>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</si>
  <si>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</si>
  <si>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</si>
  <si>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</si>
  <si>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</si>
  <si>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</si>
  <si>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</si>
  <si>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</si>
  <si>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</si>
  <si>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</si>
  <si>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</si>
  <si>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</si>
  <si>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</si>
  <si>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</si>
  <si>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</si>
  <si>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</si>
  <si>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</si>
  <si>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</si>
  <si>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</si>
  <si>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</si>
  <si>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</si>
  <si>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</si>
  <si>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</si>
  <si>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</si>
  <si>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</si>
  <si>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</si>
  <si>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</si>
  <si>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</si>
  <si>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</si>
  <si>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</si>
  <si>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</si>
  <si>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</si>
  <si>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</si>
  <si>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</si>
  <si>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</si>
  <si>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</si>
  <si>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</si>
  <si>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</si>
  <si>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</si>
  <si>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</si>
  <si>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</si>
  <si>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</si>
  <si>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</si>
  <si>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</si>
  <si>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</si>
  <si>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</si>
  <si>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</si>
  <si>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</si>
  <si>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</si>
  <si>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</si>
  <si>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</si>
  <si>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</si>
  <si>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</si>
  <si>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</si>
  <si>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</si>
  <si>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</si>
  <si>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</si>
  <si>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</si>
  <si>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</si>
  <si>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</si>
  <si>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</si>
  <si>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</si>
  <si>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</si>
  <si>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</si>
  <si>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</si>
  <si>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</si>
  <si>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</si>
  <si>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</si>
  <si>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</si>
  <si>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</si>
  <si>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</si>
  <si>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</si>
  <si>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</si>
  <si>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</si>
  <si>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</si>
  <si>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</si>
  <si>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</si>
  <si>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</si>
  <si>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</si>
  <si>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</si>
  <si>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</si>
  <si>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</si>
  <si>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</si>
  <si>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</si>
  <si>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</si>
  <si>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</si>
  <si>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</si>
  <si>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</si>
  <si>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</si>
  <si>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</si>
  <si>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</si>
  <si>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</si>
  <si>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</si>
  <si>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</si>
  <si>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</si>
  <si>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</si>
  <si>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</si>
  <si>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</si>
  <si>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</si>
  <si>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</si>
  <si>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</si>
  <si>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</si>
  <si>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</si>
  <si>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</si>
  <si>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</si>
  <si>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</si>
  <si>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</si>
  <si>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</si>
  <si>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</si>
  <si>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</si>
  <si>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</si>
  <si>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</si>
  <si>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</si>
  <si>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</si>
  <si>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</si>
  <si>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</si>
  <si>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</si>
  <si>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</si>
  <si>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</si>
  <si>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</si>
  <si>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</si>
  <si>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</si>
  <si>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</si>
  <si>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</si>
  <si>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</si>
  <si>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</si>
  <si>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</si>
  <si>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</si>
  <si>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</si>
  <si>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</si>
  <si>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</si>
  <si>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</si>
  <si>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</si>
  <si>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</si>
  <si>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</si>
  <si>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</si>
  <si>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</si>
  <si>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</si>
  <si>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</si>
  <si>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</si>
  <si>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</si>
  <si>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</si>
  <si>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</si>
  <si>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</si>
  <si>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</si>
  <si>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</si>
  <si>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</si>
  <si>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</si>
  <si>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</si>
  <si>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</si>
  <si>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</si>
  <si>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</si>
  <si>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</si>
  <si>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</si>
  <si>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</si>
  <si>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</si>
  <si>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</si>
  <si>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</si>
  <si>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</si>
  <si>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</si>
  <si>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</si>
  <si>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</si>
  <si>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</si>
  <si>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</si>
  <si>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</si>
  <si>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</si>
  <si>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</si>
  <si>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</si>
  <si>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</si>
  <si>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</si>
  <si>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</si>
  <si>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</si>
  <si>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</si>
  <si>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</si>
  <si>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</si>
  <si>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</si>
  <si>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</si>
  <si>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</si>
  <si>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</si>
  <si>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</si>
  <si>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</si>
  <si>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</si>
  <si>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</si>
  <si>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</si>
  <si>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</si>
  <si>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</si>
  <si>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</si>
  <si>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</si>
  <si>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</si>
  <si>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</si>
  <si>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</si>
  <si>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</si>
  <si>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</si>
  <si>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</si>
  <si>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</si>
  <si>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</si>
  <si>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</si>
  <si>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</si>
  <si>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</si>
  <si>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</si>
  <si>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</si>
  <si>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</si>
  <si>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</si>
  <si>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</si>
  <si>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</si>
  <si>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</si>
  <si>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</si>
  <si>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</si>
  <si>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</si>
  <si>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</si>
  <si>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</si>
  <si>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</si>
  <si>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</si>
  <si>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</si>
  <si>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</si>
  <si>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</si>
  <si>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</si>
  <si>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</si>
  <si>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</si>
  <si>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</si>
  <si>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</si>
  <si>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</si>
  <si>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</si>
  <si>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</si>
  <si>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</si>
  <si>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</si>
  <si>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</si>
  <si>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</si>
  <si>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</si>
  <si>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</si>
  <si>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</si>
  <si>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</si>
  <si>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</si>
  <si>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</si>
  <si>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</si>
  <si>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</si>
  <si>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</si>
  <si>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</si>
  <si>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</si>
  <si>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</si>
  <si>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</si>
  <si>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</si>
  <si>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</si>
  <si>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</si>
  <si>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</si>
  <si>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</si>
  <si>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</si>
  <si>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</si>
  <si>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</si>
  <si>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</si>
  <si>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</si>
  <si>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</si>
  <si>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</si>
  <si>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</si>
  <si>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</si>
  <si>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</si>
  <si>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</si>
  <si>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</si>
  <si>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</si>
  <si>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</si>
  <si>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</si>
  <si>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</si>
  <si>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</si>
  <si>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</si>
  <si>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</si>
  <si>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</si>
  <si>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</si>
  <si>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</si>
  <si>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</si>
  <si>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</si>
  <si>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</si>
  <si>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</si>
  <si>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</si>
  <si>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</si>
  <si>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</si>
  <si>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</si>
  <si>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</si>
  <si>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</si>
  <si>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</si>
  <si>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</si>
  <si>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</si>
  <si>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</si>
  <si>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</si>
  <si>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</si>
  <si>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</si>
  <si>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</si>
  <si>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</si>
  <si>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</si>
  <si>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</si>
  <si>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</si>
  <si>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</si>
  <si>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</si>
  <si>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</si>
  <si>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</si>
  <si>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</si>
  <si>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</si>
  <si>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</si>
  <si>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</si>
  <si>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</si>
  <si>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</si>
  <si>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</si>
  <si>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</si>
  <si>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</si>
  <si>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</si>
  <si>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</si>
  <si>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</si>
  <si>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</si>
  <si>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</si>
  <si>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</si>
  <si>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</si>
  <si>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</si>
  <si>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</si>
  <si>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</si>
  <si>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</si>
  <si>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</si>
  <si>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</si>
  <si>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</si>
  <si>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</si>
  <si>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</si>
  <si>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</si>
  <si>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</si>
  <si>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</si>
  <si>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</si>
  <si>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</si>
  <si>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</si>
  <si>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</si>
  <si>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</si>
  <si>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</si>
  <si>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</si>
  <si>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</si>
  <si>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</si>
  <si>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</si>
  <si>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</si>
  <si>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</si>
  <si>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</si>
  <si>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</si>
  <si>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</si>
  <si>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</si>
  <si>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</si>
  <si>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</si>
  <si>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</si>
  <si>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</si>
  <si>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</si>
  <si>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</si>
  <si>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</si>
  <si>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</si>
  <si>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</si>
  <si>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</si>
  <si>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</si>
  <si>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</si>
  <si>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</si>
  <si>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</si>
  <si>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</si>
  <si>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</si>
  <si>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</si>
  <si>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</si>
  <si>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</si>
  <si>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</si>
  <si>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</si>
  <si>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</si>
  <si>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</si>
  <si>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</si>
  <si>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</si>
  <si>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</si>
  <si>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</si>
  <si>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</si>
  <si>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</si>
  <si>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</si>
  <si>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</si>
  <si>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</si>
  <si>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</si>
  <si>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</si>
  <si>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</si>
  <si>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</si>
  <si>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</si>
  <si>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</si>
  <si>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</si>
  <si>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</si>
  <si>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</si>
  <si>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</si>
  <si>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</si>
  <si>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</si>
  <si>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</si>
  <si>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</si>
  <si>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</si>
  <si>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</si>
  <si>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</si>
  <si>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</si>
  <si>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</si>
  <si>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</si>
  <si>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</si>
  <si>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</si>
  <si>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</si>
  <si>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</si>
  <si>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</si>
  <si>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</si>
  <si>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</si>
  <si>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</si>
  <si>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</si>
  <si>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</si>
  <si>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</si>
  <si>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</si>
  <si>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</si>
  <si>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</si>
  <si>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</si>
  <si>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</si>
  <si>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</si>
  <si>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</si>
  <si>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</si>
  <si>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</si>
  <si>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</si>
  <si>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</si>
  <si>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</si>
  <si>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</si>
  <si>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</si>
  <si>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</si>
  <si>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</si>
  <si>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</si>
  <si>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</si>
  <si>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</si>
  <si>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</si>
  <si>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</si>
  <si>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</si>
  <si>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</si>
  <si>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</si>
  <si>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</si>
  <si>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</si>
  <si>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</si>
  <si>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</si>
  <si>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</si>
  <si>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</si>
  <si>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</si>
  <si>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</si>
  <si>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</si>
  <si>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</si>
  <si>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</si>
  <si>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</si>
  <si>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</si>
  <si>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</si>
  <si>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</si>
  <si>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</si>
  <si>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</si>
  <si>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</si>
  <si>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</si>
  <si>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</si>
  <si>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</si>
  <si>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</si>
  <si>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</si>
  <si>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</si>
  <si>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</si>
  <si>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</si>
  <si>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</si>
  <si>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</si>
  <si>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</si>
  <si>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</si>
  <si>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</si>
  <si>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</si>
  <si>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</si>
  <si>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</si>
  <si>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</si>
  <si>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</si>
  <si>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</si>
  <si>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</si>
  <si>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</si>
  <si>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</si>
  <si>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</si>
  <si>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</si>
  <si>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</si>
  <si>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</si>
  <si>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</si>
  <si>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</si>
  <si>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</si>
  <si>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</si>
  <si>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</si>
  <si>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</si>
  <si>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</si>
  <si>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</si>
  <si>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</si>
  <si>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</si>
  <si>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</si>
  <si>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</si>
  <si>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</si>
  <si>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</si>
  <si>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</si>
  <si>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</si>
  <si>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</si>
  <si>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</si>
  <si>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</si>
  <si>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</si>
  <si>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</si>
  <si>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</si>
  <si>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</si>
  <si>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</si>
  <si>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</si>
  <si>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</si>
  <si>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</si>
  <si>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</si>
  <si>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</si>
  <si>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</si>
  <si>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</si>
  <si>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</si>
  <si>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</si>
  <si>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</si>
  <si>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</si>
  <si>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</si>
  <si>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</si>
  <si>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</si>
  <si>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</si>
  <si>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</si>
  <si>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</si>
  <si>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</si>
  <si>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</si>
  <si>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</si>
  <si>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</si>
  <si>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</si>
  <si>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</si>
  <si>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</si>
  <si>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</si>
  <si>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</si>
  <si>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</si>
  <si>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</si>
  <si>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</si>
  <si>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</si>
  <si>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</si>
  <si>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</si>
  <si>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</si>
  <si>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</si>
  <si>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</si>
  <si>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</si>
  <si>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</si>
  <si>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</si>
  <si>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</si>
  <si>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</si>
  <si>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</si>
  <si>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</si>
  <si>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</si>
  <si>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</si>
  <si>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</si>
  <si>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</si>
  <si>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</si>
  <si>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</si>
  <si>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</si>
  <si>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</si>
  <si>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</si>
  <si>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</si>
  <si>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</si>
  <si>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</si>
  <si>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</si>
  <si>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</si>
  <si>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</si>
  <si>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</si>
  <si>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</si>
  <si>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</si>
  <si>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</si>
  <si>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</si>
  <si>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</si>
  <si>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</si>
  <si>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</si>
  <si>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</si>
  <si>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</si>
  <si>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</si>
  <si>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</si>
  <si>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</si>
  <si>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</si>
  <si>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</si>
  <si>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</si>
  <si>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</si>
  <si>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</si>
  <si>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</si>
  <si>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</si>
  <si>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</si>
  <si>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</si>
  <si>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</si>
  <si>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</si>
  <si>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</si>
  <si>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</si>
  <si>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</si>
  <si>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</si>
  <si>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</si>
  <si>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</si>
  <si>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</si>
  <si>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</si>
  <si>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</si>
  <si>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</si>
  <si>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</si>
  <si>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</si>
  <si>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</si>
  <si>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</si>
  <si>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</si>
  <si>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</si>
  <si>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</si>
  <si>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</si>
  <si>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</si>
  <si>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</si>
  <si>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</si>
  <si>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</si>
  <si>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</si>
  <si>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</si>
  <si>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</si>
  <si>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</si>
  <si>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</si>
  <si>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</si>
  <si>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</si>
  <si>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</si>
  <si>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</si>
  <si>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</si>
  <si>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</si>
  <si>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</si>
  <si>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</si>
  <si>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</si>
  <si>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</si>
  <si>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</si>
  <si>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</si>
  <si>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</si>
  <si>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</si>
  <si>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</si>
  <si>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</si>
  <si>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</si>
  <si>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</si>
  <si>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</si>
  <si>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</si>
  <si>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</si>
  <si>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</si>
  <si>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</si>
  <si>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</si>
  <si>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</si>
  <si>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</si>
  <si>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</si>
  <si>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</si>
  <si>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</si>
  <si>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</si>
  <si>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</si>
  <si>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</si>
  <si>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</si>
  <si>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</si>
  <si>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</si>
  <si>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</si>
  <si>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</si>
  <si>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</si>
  <si>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</si>
  <si>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</si>
  <si>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</si>
  <si>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</si>
  <si>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</si>
  <si>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</si>
  <si>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</si>
  <si>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</si>
  <si>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</si>
  <si>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</si>
  <si>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</si>
  <si>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</si>
  <si>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</si>
  <si>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</si>
  <si>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</si>
  <si>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</si>
  <si>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</si>
  <si>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</si>
  <si>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</si>
  <si>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</si>
  <si>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</si>
  <si>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</si>
  <si>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</si>
  <si>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</si>
  <si>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</si>
  <si>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</si>
  <si>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</si>
  <si>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</si>
  <si>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</si>
  <si>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</si>
  <si>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</si>
  <si>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</si>
  <si>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</si>
  <si>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</si>
  <si>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</si>
  <si>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</si>
  <si>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</si>
  <si>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</si>
  <si>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</si>
  <si>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</si>
  <si>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</si>
  <si>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</si>
  <si>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</si>
  <si>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</si>
  <si>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</si>
  <si>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</si>
  <si>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</si>
  <si>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</si>
  <si>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</si>
  <si>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</si>
  <si>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</si>
  <si>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</si>
  <si>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</si>
  <si>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</si>
  <si>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</si>
  <si>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</si>
  <si>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</si>
  <si>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</si>
  <si>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</si>
  <si>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</si>
  <si>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</si>
  <si>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</si>
  <si>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</si>
  <si>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</si>
  <si>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</si>
  <si>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</si>
  <si>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</si>
  <si>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</si>
  <si>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</si>
  <si>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</si>
  <si>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</si>
  <si>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</si>
  <si>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</si>
  <si>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</si>
  <si>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</si>
  <si>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</si>
  <si>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</si>
  <si>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</si>
  <si>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</si>
  <si>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</si>
  <si>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</si>
  <si>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</si>
  <si>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</si>
  <si>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</si>
  <si>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</si>
  <si>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</si>
  <si>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</si>
  <si>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</si>
  <si>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</si>
  <si>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</si>
  <si>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</si>
  <si>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</si>
  <si>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</si>
  <si>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</si>
  <si>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</si>
  <si>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</si>
  <si>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</si>
  <si>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</si>
  <si>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</si>
  <si>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</si>
  <si>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</si>
  <si>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</si>
  <si>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</si>
  <si>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</si>
  <si>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</si>
  <si>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</si>
  <si>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</si>
  <si>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</si>
  <si>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</si>
  <si>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</si>
  <si>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</si>
  <si>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</si>
  <si>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</si>
  <si>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</si>
  <si>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</si>
  <si>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</si>
  <si>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</si>
  <si>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</si>
  <si>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</si>
  <si>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</si>
  <si>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</si>
  <si>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</si>
  <si>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</si>
  <si>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</si>
  <si>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</si>
  <si>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</si>
  <si>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</si>
  <si>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</si>
  <si>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</si>
  <si>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</si>
  <si>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</si>
  <si>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</si>
  <si>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</si>
  <si>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</si>
  <si>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</si>
  <si>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</si>
  <si>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</si>
  <si>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</si>
  <si>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</si>
  <si>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</si>
  <si>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</si>
  <si>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</si>
  <si>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</si>
  <si>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</si>
  <si>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</si>
  <si>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</si>
  <si>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</si>
  <si>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</si>
  <si>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</si>
  <si>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</si>
  <si>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</si>
  <si>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</si>
  <si>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</si>
  <si>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</si>
  <si>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</si>
  <si>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</si>
  <si>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</si>
  <si>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</si>
  <si>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</si>
  <si>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</si>
  <si>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</si>
  <si>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</si>
  <si>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</si>
  <si>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</si>
  <si>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</si>
  <si>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</si>
  <si>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</si>
  <si>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</si>
  <si>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</si>
  <si>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</si>
  <si>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</si>
  <si>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</si>
  <si>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</si>
  <si>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</si>
  <si>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</si>
  <si>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</si>
  <si>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</si>
  <si>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</si>
  <si>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</si>
  <si>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</si>
  <si>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</si>
  <si>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</si>
  <si>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</si>
  <si>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</si>
  <si>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</si>
  <si>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</si>
  <si>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</si>
  <si>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</si>
  <si>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</si>
  <si>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</si>
  <si>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</si>
  <si>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</si>
  <si>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</si>
  <si>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</si>
  <si>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</si>
  <si>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</si>
  <si>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</si>
  <si>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</si>
  <si>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</si>
  <si>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</si>
  <si>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</si>
  <si>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</si>
  <si>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</si>
  <si>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</si>
  <si>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</si>
  <si>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</si>
  <si>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</si>
  <si>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</si>
  <si>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</si>
  <si>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</si>
  <si>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</si>
  <si>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</si>
  <si>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</si>
  <si>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</si>
  <si>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</si>
  <si>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</si>
  <si>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</si>
  <si>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</si>
  <si>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</si>
  <si>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</si>
  <si>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</si>
  <si>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</si>
  <si>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</si>
  <si>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</si>
  <si>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</si>
  <si>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</si>
  <si>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</si>
  <si>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</si>
  <si>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</si>
  <si>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</si>
  <si>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</si>
  <si>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</si>
  <si>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</si>
  <si>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</si>
  <si>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</si>
  <si>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</si>
  <si>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</si>
  <si>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</si>
  <si>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</si>
  <si>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</si>
  <si>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</si>
  <si>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</si>
  <si>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</si>
  <si>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</si>
  <si>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</si>
  <si>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</si>
  <si>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</si>
  <si>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</si>
  <si>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</si>
  <si>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</si>
  <si>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</si>
  <si>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</si>
  <si>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</si>
  <si>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</si>
  <si>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</si>
  <si>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</si>
  <si>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</si>
  <si>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</si>
  <si>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</si>
  <si>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</si>
  <si>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</si>
  <si>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</si>
  <si>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</si>
  <si>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</si>
  <si>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</si>
  <si>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</si>
  <si>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</si>
  <si>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</si>
  <si>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</si>
  <si>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</si>
  <si>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</si>
  <si>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</si>
  <si>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</si>
  <si>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</si>
  <si>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</si>
  <si>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</si>
  <si>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</si>
  <si>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</si>
  <si>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</si>
  <si>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</si>
  <si>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</si>
  <si>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</si>
  <si>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</si>
  <si>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</si>
  <si>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</si>
  <si>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</si>
  <si>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</si>
  <si>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</si>
  <si>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</si>
  <si>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</si>
  <si>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</si>
  <si>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</si>
  <si>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</si>
  <si>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</si>
  <si>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</si>
  <si>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</si>
  <si>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</si>
  <si>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</si>
  <si>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</si>
  <si>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</si>
  <si>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</si>
  <si>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</si>
  <si>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</si>
  <si>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</si>
  <si>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</si>
  <si>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</si>
  <si>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</si>
  <si>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</si>
  <si>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</si>
  <si>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</si>
  <si>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</si>
  <si>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</si>
  <si>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</si>
  <si>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</si>
  <si>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</si>
  <si>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</si>
  <si>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</si>
  <si>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</si>
  <si>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</si>
  <si>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</si>
  <si>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</si>
  <si>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</si>
  <si>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</si>
  <si>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</si>
  <si>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</si>
  <si>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</si>
  <si>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</si>
  <si>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</si>
  <si>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</si>
  <si>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</si>
  <si>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</si>
  <si>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</si>
  <si>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</si>
  <si>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</si>
  <si>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</si>
  <si>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</si>
  <si>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</si>
  <si>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</si>
  <si>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</si>
  <si>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</si>
  <si>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</si>
  <si>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</si>
  <si>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</si>
  <si>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</si>
  <si>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</si>
  <si>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</si>
  <si>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</si>
  <si>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</si>
  <si>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</si>
  <si>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</si>
  <si>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</si>
  <si>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</si>
  <si>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</si>
  <si>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</si>
  <si>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</si>
  <si>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</si>
  <si>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</si>
  <si>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</si>
  <si>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</si>
  <si>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</si>
  <si>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</si>
  <si>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</si>
  <si>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</si>
  <si>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</si>
  <si>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</si>
  <si>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</si>
  <si>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</si>
  <si>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</si>
  <si>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</si>
  <si>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</si>
  <si>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</si>
  <si>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</si>
  <si>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</si>
  <si>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</si>
  <si>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</si>
  <si>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</si>
  <si>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</si>
  <si>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</si>
  <si>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</si>
  <si>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</si>
  <si>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</si>
  <si>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</si>
  <si>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</si>
  <si>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</si>
  <si>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</si>
  <si>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</si>
  <si>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</si>
  <si>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</si>
  <si>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</si>
  <si>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</si>
  <si>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</si>
  <si>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</si>
  <si>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</si>
  <si>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</si>
  <si>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</si>
  <si>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</si>
  <si>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</si>
  <si>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</si>
  <si>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</si>
  <si>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</si>
  <si>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</si>
  <si>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</si>
  <si>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</si>
  <si>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</si>
  <si>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</si>
  <si>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</si>
  <si>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</si>
  <si>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</si>
  <si>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</si>
  <si>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</si>
  <si>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</si>
  <si>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</si>
  <si>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</si>
  <si>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</si>
  <si>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</si>
  <si>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</si>
  <si>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</si>
  <si>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</si>
  <si>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</si>
  <si>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</si>
  <si>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</si>
  <si>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</si>
  <si>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</si>
  <si>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</si>
  <si>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</si>
  <si>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</si>
  <si>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</si>
  <si>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</si>
  <si>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</si>
  <si>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</si>
  <si>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</si>
  <si>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</si>
  <si>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</si>
  <si>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</si>
  <si>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</si>
  <si>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</si>
  <si>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</si>
  <si>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</si>
  <si>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</si>
  <si>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</si>
  <si>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</si>
  <si>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</si>
  <si>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</si>
  <si>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</si>
  <si>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</si>
  <si>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</si>
  <si>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</si>
  <si>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</si>
  <si>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</si>
  <si>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</si>
  <si>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</si>
  <si>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</si>
  <si>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</si>
  <si>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</si>
  <si>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</si>
  <si>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</si>
  <si>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</si>
  <si>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</si>
  <si>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</si>
  <si>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</si>
  <si>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</si>
  <si>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</si>
  <si>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</si>
  <si>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</si>
  <si>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</si>
  <si>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</si>
  <si>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</si>
  <si>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</si>
  <si>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</si>
  <si>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</si>
  <si>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</si>
  <si>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</si>
  <si>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</si>
  <si>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</si>
  <si>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</si>
  <si>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</si>
  <si>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</si>
  <si>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</si>
  <si>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</si>
  <si>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</si>
  <si>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</si>
  <si>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</si>
  <si>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</si>
  <si>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</si>
  <si>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</si>
  <si>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</si>
  <si>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</si>
  <si>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</si>
  <si>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</si>
  <si>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</si>
  <si>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</si>
  <si>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</si>
  <si>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</si>
  <si>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</si>
  <si>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</si>
  <si>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</si>
  <si>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</si>
  <si>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</si>
  <si>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</si>
  <si>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</si>
  <si>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</si>
  <si>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</si>
  <si>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</si>
  <si>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</si>
  <si>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</si>
  <si>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</si>
  <si>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</si>
  <si>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</si>
  <si>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</si>
  <si>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</si>
  <si>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</si>
  <si>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</si>
  <si>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</si>
  <si>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</si>
  <si>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</si>
  <si>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</si>
  <si>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</si>
  <si>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</si>
  <si>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</si>
  <si>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</si>
  <si>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</si>
  <si>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</si>
  <si>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</si>
  <si>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</si>
  <si>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</si>
  <si>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</si>
  <si>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</si>
  <si>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</si>
  <si>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</si>
  <si>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</si>
  <si>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</si>
  <si>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</si>
  <si>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</si>
  <si>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</si>
  <si>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</si>
  <si>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</si>
  <si>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</si>
  <si>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</si>
  <si>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</si>
  <si>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</si>
  <si>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</si>
  <si>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</si>
  <si>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</si>
  <si>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</si>
  <si>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</si>
  <si>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</si>
  <si>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</si>
  <si>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</si>
  <si>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</si>
  <si>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</si>
  <si>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</si>
  <si>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</si>
  <si>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</si>
  <si>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</si>
  <si>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</si>
  <si>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</si>
  <si>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</si>
  <si>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</si>
  <si>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</si>
  <si>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</si>
  <si>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</si>
  <si>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</si>
  <si>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</si>
  <si>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</si>
  <si>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</si>
  <si>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</si>
  <si>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</si>
  <si>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</si>
  <si>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</si>
  <si>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</si>
  <si>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</si>
  <si>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</si>
  <si>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</si>
  <si>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</si>
  <si>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</si>
  <si>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</si>
  <si>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</si>
  <si>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</si>
  <si>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</si>
  <si>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</si>
  <si>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</si>
  <si>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</si>
  <si>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</si>
  <si>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</si>
  <si>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</si>
  <si>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</si>
  <si>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</si>
  <si>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</si>
  <si>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</si>
  <si>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</si>
  <si>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</si>
  <si>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</si>
  <si>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</si>
  <si>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</si>
  <si>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</si>
  <si>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</si>
  <si>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</si>
  <si>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</si>
  <si>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</si>
  <si>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</si>
  <si>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</si>
  <si>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</si>
  <si>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</si>
  <si>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</si>
  <si>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</si>
  <si>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</si>
  <si>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</si>
  <si>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</si>
  <si>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</si>
  <si>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</si>
  <si>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</si>
  <si>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</si>
  <si>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</si>
  <si>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</si>
  <si>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</si>
  <si>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</si>
  <si>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</si>
  <si>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</si>
  <si>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</si>
  <si>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</si>
  <si>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</si>
  <si>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</si>
  <si>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</si>
  <si>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</si>
  <si>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</si>
  <si>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</si>
  <si>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</si>
  <si>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</si>
  <si>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</si>
  <si>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</si>
  <si>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</si>
  <si>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</si>
  <si>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</si>
  <si>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</si>
  <si>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</si>
  <si>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</si>
  <si>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</si>
  <si>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</si>
  <si>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</si>
  <si>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</si>
  <si>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</si>
  <si>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</si>
  <si>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</si>
  <si>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</si>
  <si>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</si>
  <si>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</si>
  <si>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</si>
  <si>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</si>
  <si>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</si>
  <si>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</si>
  <si>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</si>
  <si>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</si>
  <si>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</si>
  <si>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</si>
  <si>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</si>
  <si>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</si>
  <si>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</si>
  <si>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</si>
  <si>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</si>
  <si>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</si>
  <si>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</si>
  <si>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</si>
  <si>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</si>
  <si>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</si>
  <si>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</si>
  <si>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</si>
  <si>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</si>
  <si>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</si>
  <si>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</si>
  <si>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</si>
  <si>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</si>
  <si>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</si>
  <si>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</si>
  <si>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</si>
  <si>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</si>
  <si>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</si>
  <si>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</si>
  <si>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</si>
  <si>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</si>
  <si>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</si>
  <si>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</si>
  <si>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</si>
  <si>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</si>
  <si>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</si>
  <si>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</si>
  <si>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</si>
  <si>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</si>
  <si>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</si>
  <si>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</si>
  <si>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</si>
  <si>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</si>
  <si>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</si>
  <si>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</si>
  <si>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</si>
  <si>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</si>
  <si>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</si>
  <si>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</si>
  <si>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</si>
  <si>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</si>
  <si>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</si>
  <si>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</si>
  <si>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</si>
  <si>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</si>
  <si>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</si>
  <si>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</si>
  <si>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</si>
  <si>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</si>
  <si>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</si>
  <si>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</si>
  <si>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</si>
  <si>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</si>
  <si>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</si>
  <si>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</si>
  <si>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</si>
  <si>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</si>
  <si>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</si>
  <si>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</si>
  <si>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</si>
  <si>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</si>
  <si>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</si>
  <si>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</si>
  <si>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</si>
  <si>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</si>
  <si>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</si>
  <si>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</si>
  <si>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</si>
  <si>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</si>
  <si>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</si>
  <si>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</si>
  <si>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</si>
  <si>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</si>
  <si>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</si>
  <si>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</si>
  <si>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</si>
  <si>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</si>
  <si>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</si>
  <si>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</si>
  <si>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</si>
  <si>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</si>
  <si>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</si>
  <si>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</si>
  <si>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</si>
  <si>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</si>
  <si>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</si>
  <si>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</si>
  <si>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</si>
  <si>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</si>
  <si>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</si>
  <si>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</si>
  <si>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</si>
  <si>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</si>
  <si>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</si>
  <si>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</si>
  <si>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</si>
  <si>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</si>
  <si>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</si>
  <si>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</si>
  <si>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</si>
  <si>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</si>
  <si>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</si>
  <si>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</si>
  <si>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</si>
  <si>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</si>
  <si>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</si>
  <si>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</si>
  <si>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</si>
  <si>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</si>
  <si>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</si>
  <si>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</si>
  <si>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</si>
  <si>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</si>
  <si>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</si>
  <si>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</si>
  <si>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</si>
  <si>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</si>
  <si>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</si>
  <si>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</si>
  <si>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</si>
  <si>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</si>
  <si>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</si>
  <si>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</si>
  <si>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</si>
  <si>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</si>
  <si>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</si>
  <si>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</si>
  <si>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</si>
  <si>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</si>
  <si>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</si>
  <si>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</si>
  <si>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</si>
  <si>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</si>
  <si>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</si>
  <si>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</si>
  <si>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</si>
  <si>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</si>
  <si>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</si>
  <si>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</si>
  <si>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</si>
  <si>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</si>
  <si>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</si>
  <si>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</si>
  <si>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</si>
  <si>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</si>
  <si>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</si>
  <si>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</si>
  <si>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</si>
  <si>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</si>
  <si>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</si>
  <si>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</si>
  <si>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</si>
  <si>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</si>
  <si>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</si>
  <si>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</si>
  <si>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</si>
  <si>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</si>
  <si>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</si>
  <si>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</si>
  <si>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</si>
  <si>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</si>
  <si>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</si>
  <si>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</si>
  <si>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</si>
  <si>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</si>
  <si>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</si>
  <si>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</si>
  <si>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</si>
  <si>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</si>
  <si>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</si>
  <si>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</si>
  <si>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</si>
  <si>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</si>
  <si>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</si>
  <si>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</si>
  <si>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</si>
  <si>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</si>
  <si>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</si>
  <si>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</si>
  <si>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</si>
  <si>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</si>
  <si>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</si>
  <si>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</si>
  <si>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</si>
  <si>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</si>
  <si>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</si>
  <si>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</si>
  <si>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</si>
  <si>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</si>
  <si>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</si>
  <si>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</si>
  <si>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</si>
  <si>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</si>
  <si>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</si>
  <si>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</si>
  <si>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</si>
  <si>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</si>
  <si>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</si>
  <si>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</si>
  <si>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</si>
  <si>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</si>
  <si>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</si>
  <si>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</si>
  <si>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</si>
  <si>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</si>
  <si>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</si>
  <si>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</si>
  <si>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</si>
  <si>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</si>
  <si>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</si>
  <si>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</si>
  <si>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</si>
  <si>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</si>
  <si>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</si>
  <si>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</si>
  <si>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</si>
  <si>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</si>
  <si>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</si>
  <si>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</si>
  <si>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</si>
  <si>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</si>
  <si>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</si>
  <si>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</si>
  <si>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</si>
  <si>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</si>
  <si>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</si>
  <si>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</si>
  <si>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</si>
  <si>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</si>
  <si>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</si>
  <si>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</si>
  <si>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</si>
  <si>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</si>
  <si>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</si>
  <si>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</si>
  <si>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</si>
  <si>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</si>
  <si>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</si>
  <si>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</si>
  <si>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</si>
  <si>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</si>
  <si>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</si>
  <si>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</si>
  <si>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</si>
  <si>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</si>
  <si>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</si>
  <si>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</si>
  <si>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</si>
  <si>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</si>
  <si>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</si>
  <si>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</si>
  <si>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</si>
  <si>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</si>
  <si>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</si>
  <si>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</si>
  <si>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</si>
  <si>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</si>
  <si>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</si>
  <si>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</si>
  <si>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</si>
  <si>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</si>
  <si>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</si>
  <si>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</si>
  <si>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</si>
  <si>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</si>
  <si>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</si>
  <si>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</si>
  <si>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</si>
  <si>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</si>
  <si>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</si>
  <si>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</si>
  <si>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</si>
  <si>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</si>
  <si>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</si>
  <si>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</si>
  <si>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</si>
  <si>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</si>
  <si>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</si>
  <si>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</si>
  <si>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</si>
  <si>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</si>
  <si>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</si>
  <si>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</si>
  <si>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</si>
  <si>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</si>
  <si>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</si>
  <si>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</si>
  <si>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</si>
  <si>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</si>
  <si>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</si>
  <si>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</si>
  <si>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</si>
  <si>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</si>
  <si>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</si>
  <si>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</si>
  <si>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</si>
  <si>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</si>
  <si>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</si>
  <si>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</si>
  <si>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</si>
  <si>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</si>
  <si>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</si>
  <si>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</si>
  <si>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</si>
  <si>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</si>
  <si>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</si>
  <si>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</si>
  <si>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</si>
  <si>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</si>
  <si>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</si>
  <si>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</si>
  <si>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</si>
  <si>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</si>
  <si>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</si>
  <si>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</si>
  <si>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</si>
  <si>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</si>
  <si>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</si>
  <si>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</si>
  <si>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</si>
  <si>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</si>
  <si>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</si>
  <si>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</si>
  <si>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</si>
  <si>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</si>
  <si>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</si>
  <si>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</si>
  <si>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</si>
  <si>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</si>
  <si>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</si>
  <si>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</si>
  <si>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</si>
  <si>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</si>
  <si>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</si>
  <si>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</si>
  <si>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</si>
  <si>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</si>
  <si>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</si>
  <si>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</si>
  <si>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</si>
  <si>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</si>
  <si>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</si>
  <si>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</si>
  <si>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</si>
  <si>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</si>
  <si>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</si>
  <si>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</si>
  <si>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</si>
  <si>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</si>
  <si>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</si>
  <si>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</si>
  <si>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</si>
  <si>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</si>
  <si>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</si>
  <si>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</si>
  <si>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</si>
  <si>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</si>
  <si>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</si>
  <si>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</si>
  <si>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</si>
  <si>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</si>
  <si>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</si>
  <si>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</si>
  <si>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</si>
  <si>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</si>
  <si>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</si>
  <si>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</si>
  <si>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</si>
  <si>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</si>
  <si>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</si>
  <si>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</si>
  <si>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</si>
  <si>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</si>
  <si>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</si>
  <si>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</si>
  <si>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</si>
  <si>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</si>
  <si>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</si>
  <si>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</si>
  <si>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</si>
  <si>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</si>
  <si>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</si>
  <si>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</si>
  <si>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</si>
  <si>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</si>
  <si>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</si>
  <si>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</si>
  <si>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</si>
  <si>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</si>
  <si>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</si>
  <si>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</si>
  <si>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</si>
  <si>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</si>
  <si>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</si>
  <si>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</si>
  <si>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</si>
  <si>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</si>
  <si>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</si>
  <si>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</si>
  <si>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</si>
  <si>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</si>
  <si>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</si>
  <si>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</si>
  <si>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</si>
  <si>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</si>
  <si>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</si>
  <si>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</si>
  <si>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</si>
  <si>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</si>
  <si>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</si>
  <si>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</si>
  <si>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</si>
  <si>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</si>
  <si>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</si>
  <si>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</si>
  <si>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</si>
  <si>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</si>
  <si>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</si>
  <si>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</si>
  <si>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</si>
  <si>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</si>
  <si>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</si>
  <si>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</si>
  <si>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</si>
  <si>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</si>
  <si>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</si>
  <si>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</si>
  <si>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</si>
  <si>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</si>
  <si>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</si>
  <si>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</si>
  <si>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</si>
  <si>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</si>
  <si>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</si>
  <si>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</si>
  <si>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</si>
  <si>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</si>
  <si>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</si>
  <si>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</si>
  <si>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</si>
  <si>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</si>
  <si>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</si>
  <si>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</si>
  <si>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</si>
  <si>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</si>
  <si>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</si>
  <si>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</si>
  <si>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</si>
  <si>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</si>
  <si>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</si>
  <si>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</si>
  <si>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</si>
  <si>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</si>
  <si>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</si>
  <si>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</si>
  <si>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</si>
  <si>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</si>
  <si>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</si>
  <si>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</si>
  <si>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</si>
  <si>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</si>
  <si>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</si>
  <si>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</si>
  <si>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</si>
  <si>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</si>
  <si>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</si>
  <si>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</si>
  <si>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</si>
  <si>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</si>
  <si>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</si>
  <si>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</si>
  <si>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</si>
  <si>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</si>
  <si>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</si>
  <si>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</si>
  <si>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</si>
  <si>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</si>
  <si>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</si>
  <si>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</si>
  <si>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</si>
  <si>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</si>
  <si>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</si>
  <si>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</si>
  <si>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</si>
  <si>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</si>
  <si>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</si>
  <si>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</si>
  <si>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</si>
  <si>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</si>
  <si>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</si>
  <si>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</si>
  <si>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</si>
  <si>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</si>
  <si>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</si>
  <si>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</si>
  <si>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</si>
  <si>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</si>
  <si>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</si>
  <si>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</si>
  <si>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</si>
  <si>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</si>
  <si>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</si>
  <si>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</si>
  <si>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</si>
  <si>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</si>
  <si>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</si>
  <si>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</si>
  <si>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</si>
  <si>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</si>
  <si>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</si>
  <si>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</si>
  <si>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</si>
  <si>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</si>
  <si>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</si>
  <si>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</si>
  <si>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</si>
  <si>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</si>
  <si>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</si>
  <si>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</si>
  <si>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</si>
  <si>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</si>
  <si>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</si>
  <si>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</si>
  <si>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</si>
  <si>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</si>
  <si>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</si>
  <si>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</si>
  <si>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</si>
  <si>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</si>
  <si>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</si>
  <si>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</si>
  <si>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</si>
  <si>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</si>
  <si>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</si>
  <si>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</si>
  <si>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</si>
  <si>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</si>
  <si>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</si>
  <si>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</si>
  <si>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</si>
  <si>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</si>
  <si>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</si>
  <si>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</si>
  <si>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</si>
  <si>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</si>
  <si>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</si>
  <si>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</si>
  <si>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</si>
  <si>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</si>
  <si>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</si>
  <si>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</si>
  <si>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</si>
  <si>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</si>
  <si>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</si>
  <si>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</si>
  <si>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</si>
  <si>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</si>
  <si>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</si>
  <si>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</si>
  <si>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</si>
  <si>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</si>
  <si>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</si>
  <si>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</si>
  <si>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</si>
  <si>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</si>
  <si>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</si>
  <si>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</si>
  <si>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</si>
  <si>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</si>
  <si>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</si>
  <si>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</si>
  <si>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</si>
  <si>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</si>
  <si>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</si>
  <si>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</si>
  <si>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</si>
  <si>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</si>
  <si>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</si>
  <si>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</si>
  <si>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</si>
  <si>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</si>
  <si>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</si>
  <si>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</si>
  <si>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</si>
  <si>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</si>
  <si>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</si>
  <si>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</si>
  <si>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</si>
  <si>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</si>
  <si>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</si>
  <si>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</si>
  <si>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</si>
  <si>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</si>
  <si>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</si>
  <si>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</si>
  <si>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</si>
  <si>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</si>
  <si>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</si>
  <si>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</si>
  <si>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</si>
  <si>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</si>
  <si>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</si>
  <si>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</si>
  <si>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</si>
  <si>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</si>
  <si>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</si>
  <si>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</si>
  <si>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</si>
  <si>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</si>
  <si>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</si>
  <si>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</si>
  <si>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</si>
  <si>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</si>
  <si>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</si>
  <si>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</si>
  <si>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</si>
  <si>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</si>
  <si>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</si>
  <si>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</si>
  <si>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</si>
  <si>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</si>
  <si>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</si>
  <si>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</si>
  <si>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</si>
  <si>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</si>
  <si>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</si>
  <si>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</si>
  <si>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</si>
  <si>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</si>
  <si>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</si>
  <si>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</si>
  <si>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</si>
  <si>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</si>
  <si>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</si>
  <si>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</si>
  <si>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</si>
  <si>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</si>
  <si>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</si>
  <si>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</si>
  <si>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</si>
  <si>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</si>
  <si>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</si>
  <si>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</si>
  <si>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</si>
  <si>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</si>
  <si>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</si>
  <si>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</si>
  <si>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</si>
  <si>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</si>
  <si>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</si>
  <si>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</si>
  <si>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</si>
  <si>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</si>
  <si>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</si>
  <si>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</si>
  <si>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</si>
  <si>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</si>
  <si>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</si>
  <si>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</si>
  <si>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</si>
  <si>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</si>
  <si>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</si>
  <si>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</si>
  <si>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</si>
  <si>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</si>
  <si>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</si>
  <si>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</si>
  <si>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</si>
  <si>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</si>
  <si>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</si>
  <si>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</si>
  <si>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</si>
  <si>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</si>
  <si>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</si>
  <si>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</si>
  <si>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</si>
  <si>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</si>
  <si>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</si>
  <si>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</si>
  <si>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</si>
  <si>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</si>
  <si>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</si>
  <si>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</si>
  <si>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</si>
  <si>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</si>
  <si>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</si>
  <si>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</si>
  <si>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</si>
  <si>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</si>
  <si>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</si>
  <si>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</si>
  <si>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</si>
  <si>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</si>
  <si>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</si>
  <si>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</si>
  <si>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</si>
  <si>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</si>
  <si>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</si>
  <si>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</si>
  <si>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</si>
  <si>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</si>
  <si>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</si>
  <si>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</si>
  <si>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</si>
  <si>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</si>
  <si>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</si>
  <si>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</si>
  <si>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</si>
  <si>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</si>
  <si>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</si>
  <si>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</si>
  <si>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</si>
  <si>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</si>
  <si>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</si>
  <si>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</si>
  <si>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</si>
  <si>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</si>
  <si>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</si>
  <si>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</si>
  <si>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</si>
  <si>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</si>
  <si>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</si>
  <si>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</si>
  <si>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</si>
  <si>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</si>
  <si>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</si>
  <si>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</si>
  <si>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</si>
  <si>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</si>
  <si>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</si>
  <si>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</si>
  <si>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</si>
  <si>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</si>
  <si>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</si>
  <si>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</si>
  <si>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</si>
  <si>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</si>
  <si>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</si>
  <si>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</si>
  <si>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</si>
  <si>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</si>
  <si>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</si>
  <si>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</si>
  <si>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</si>
  <si>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</si>
  <si>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</si>
  <si>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</si>
  <si>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</si>
  <si>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</si>
  <si>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</si>
  <si>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</si>
  <si>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</si>
  <si>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</si>
  <si>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</si>
  <si>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</si>
  <si>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</si>
  <si>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</si>
  <si>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</si>
  <si>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</si>
  <si>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</si>
  <si>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</si>
  <si>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</si>
  <si>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</si>
  <si>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</si>
  <si>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</si>
  <si>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</si>
  <si>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</si>
  <si>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</si>
  <si>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</si>
  <si>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</si>
  <si>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</si>
  <si>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</si>
  <si>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</si>
  <si>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</si>
  <si>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</si>
  <si>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</si>
  <si>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</si>
  <si>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</si>
  <si>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</si>
  <si>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</si>
  <si>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</si>
  <si>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</si>
  <si>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</si>
  <si>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</si>
  <si>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</si>
  <si>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</si>
  <si>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</si>
  <si>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</si>
  <si>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</si>
  <si>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</si>
  <si>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</si>
  <si>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</si>
  <si>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</si>
  <si>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</si>
  <si>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</si>
  <si>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</si>
  <si>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</si>
  <si>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</si>
  <si>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</si>
  <si>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</si>
  <si>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</si>
  <si>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</si>
  <si>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</si>
  <si>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</si>
  <si>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</si>
  <si>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</si>
  <si>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</si>
  <si>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</si>
  <si>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</si>
  <si>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</si>
  <si>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</si>
  <si>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</si>
  <si>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</si>
  <si>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</si>
  <si>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</si>
  <si>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</si>
  <si>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</si>
  <si>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</si>
  <si>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</si>
  <si>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</si>
  <si>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</si>
  <si>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</si>
  <si>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</si>
  <si>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</si>
  <si>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</si>
  <si>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</si>
  <si>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</si>
  <si>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</si>
  <si>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</si>
  <si>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</si>
  <si>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</si>
  <si>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</si>
  <si>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</si>
  <si>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</si>
  <si>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</si>
  <si>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</si>
  <si>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</si>
  <si>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</si>
  <si>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</si>
  <si>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</si>
  <si>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</si>
  <si>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</si>
  <si>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</si>
  <si>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</si>
  <si>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</si>
  <si>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</si>
  <si>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</si>
  <si>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</si>
  <si>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</si>
  <si>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</si>
  <si>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</si>
  <si>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</si>
  <si>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</si>
  <si>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</si>
  <si>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</si>
  <si>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</si>
  <si>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</si>
  <si>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</si>
  <si>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</si>
  <si>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</si>
  <si>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</si>
  <si>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</si>
  <si>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</si>
  <si>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</si>
  <si>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</si>
  <si>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</si>
  <si>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</si>
  <si>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</si>
  <si>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</si>
  <si>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</si>
  <si>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</si>
  <si>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</si>
  <si>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</si>
  <si>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</si>
  <si>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</si>
  <si>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</si>
  <si>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</si>
  <si>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</si>
  <si>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</si>
  <si>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</si>
  <si>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</si>
  <si>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</si>
  <si>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</si>
  <si>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</si>
  <si>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</si>
  <si>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</si>
  <si>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</si>
  <si>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</si>
  <si>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</si>
  <si>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</si>
  <si>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</si>
  <si>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</si>
  <si>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</si>
  <si>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</si>
  <si>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</si>
  <si>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</si>
  <si>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</si>
  <si>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</si>
  <si>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</si>
  <si>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</si>
  <si>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</si>
  <si>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</si>
  <si>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</si>
  <si>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</si>
  <si>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</si>
  <si>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</si>
  <si>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</si>
  <si>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</si>
  <si>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</si>
  <si>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</si>
  <si>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</si>
  <si>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</si>
  <si>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</si>
  <si>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</si>
  <si>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</si>
  <si>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</si>
  <si>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</si>
  <si>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</si>
  <si>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</si>
  <si>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</si>
  <si>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</si>
  <si>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</si>
  <si>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</si>
  <si>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</si>
  <si>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</si>
  <si>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</si>
  <si>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</si>
  <si>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</si>
  <si>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</si>
  <si>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</si>
  <si>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</si>
  <si>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</si>
  <si>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</si>
  <si>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</si>
  <si>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</si>
  <si>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</si>
  <si>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</si>
  <si>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</si>
  <si>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</si>
  <si>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</si>
  <si>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</si>
  <si>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</si>
  <si>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</si>
  <si>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</si>
  <si>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</si>
  <si>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</si>
  <si>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</si>
  <si>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</si>
  <si>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</si>
  <si>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</si>
  <si>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</si>
  <si>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</si>
  <si>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</si>
  <si>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</si>
  <si>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</si>
  <si>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</si>
  <si>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</si>
  <si>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</si>
  <si>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</si>
  <si>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</si>
  <si>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</si>
  <si>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</si>
  <si>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</si>
  <si>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</si>
  <si>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</si>
  <si>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</si>
  <si>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</si>
  <si>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</si>
  <si>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</si>
  <si>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</si>
  <si>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</si>
  <si>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</si>
  <si>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</si>
  <si>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</si>
  <si>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</si>
  <si>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</si>
  <si>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</si>
  <si>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</si>
  <si>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</si>
  <si>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</si>
  <si>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</si>
  <si>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</si>
  <si>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</si>
  <si>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</si>
  <si>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</si>
  <si>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</si>
  <si>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</si>
  <si>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</si>
  <si>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</si>
  <si>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</si>
  <si>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</si>
  <si>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</si>
  <si>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</si>
  <si>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</si>
  <si>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</si>
  <si>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</si>
  <si>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</si>
  <si>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</si>
  <si>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</si>
  <si>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</si>
  <si>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</si>
  <si>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</si>
  <si>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</si>
  <si>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</si>
  <si>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</si>
  <si>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</si>
  <si>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</si>
  <si>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</si>
  <si>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</si>
  <si>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</si>
  <si>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</si>
  <si>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</si>
  <si>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</si>
  <si>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</si>
  <si>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</si>
  <si>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</si>
  <si>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</si>
  <si>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</si>
  <si>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</si>
  <si>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</si>
  <si>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</si>
  <si>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</si>
  <si>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</si>
  <si>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</si>
  <si>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</si>
  <si>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</si>
  <si>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</si>
  <si>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</si>
  <si>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</si>
  <si>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</si>
  <si>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</si>
  <si>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</si>
  <si>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</si>
  <si>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</si>
  <si>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</si>
  <si>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</si>
  <si>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</si>
  <si>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</si>
  <si>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</si>
  <si>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</si>
  <si>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</si>
  <si>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</si>
  <si>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</si>
  <si>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</si>
  <si>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</si>
  <si>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</si>
  <si>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</si>
  <si>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</si>
  <si>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</si>
  <si>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</si>
  <si>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</si>
  <si>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</si>
  <si>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</si>
  <si>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</si>
  <si>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</si>
  <si>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</si>
  <si>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</si>
  <si>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</si>
  <si>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</si>
  <si>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</si>
  <si>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</si>
  <si>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</si>
  <si>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</si>
  <si>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</si>
  <si>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</si>
  <si>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</si>
  <si>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</si>
  <si>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</si>
  <si>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</si>
  <si>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</si>
  <si>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</si>
  <si>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</si>
  <si>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</si>
  <si>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</si>
  <si>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</si>
  <si>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</si>
  <si>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</si>
  <si>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</si>
  <si>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</si>
  <si>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</si>
  <si>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</si>
  <si>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</si>
  <si>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</si>
  <si>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</si>
  <si>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</si>
  <si>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</si>
  <si>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</si>
  <si>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</si>
  <si>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</si>
  <si>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</si>
  <si>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</si>
  <si>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</si>
  <si>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</si>
  <si>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</si>
  <si>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</si>
  <si>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</si>
  <si>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</si>
  <si>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</si>
  <si>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</si>
  <si>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</si>
  <si>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</si>
  <si>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</si>
  <si>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</si>
  <si>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</si>
  <si>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</si>
  <si>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</si>
  <si>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</si>
  <si>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</si>
  <si>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</si>
  <si>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</si>
  <si>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</si>
  <si>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</si>
  <si>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</si>
  <si>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</si>
  <si>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</si>
  <si>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</si>
  <si>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</si>
  <si>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</si>
  <si>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</si>
  <si>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</si>
  <si>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</si>
  <si>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</si>
  <si>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</si>
  <si>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</si>
  <si>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</si>
  <si>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</si>
  <si>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</si>
  <si>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</si>
  <si>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</si>
  <si>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</si>
  <si>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</si>
  <si>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</si>
  <si>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</si>
  <si>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</si>
  <si>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</si>
  <si>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</si>
  <si>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</si>
  <si>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</si>
  <si>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</si>
  <si>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</si>
  <si>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</si>
  <si>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</si>
  <si>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</si>
  <si>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</si>
  <si>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</si>
  <si>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</si>
  <si>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</si>
  <si>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</si>
  <si>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</si>
  <si>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</si>
  <si>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</si>
  <si>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</si>
  <si>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</si>
  <si>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</si>
  <si>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</si>
  <si>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</si>
  <si>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</si>
  <si>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</si>
  <si>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</si>
  <si>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</si>
  <si>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</si>
  <si>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</si>
  <si>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</si>
  <si>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</si>
  <si>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</si>
  <si>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</si>
  <si>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</si>
  <si>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</si>
  <si>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</si>
  <si>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</si>
  <si>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</si>
  <si>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</si>
  <si>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</si>
  <si>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</si>
  <si>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</si>
  <si>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</si>
  <si>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</si>
  <si>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</si>
  <si>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</si>
  <si>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</si>
  <si>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</si>
  <si>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</si>
  <si>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</si>
  <si>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</si>
  <si>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</si>
  <si>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</si>
  <si>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</si>
  <si>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</si>
  <si>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</si>
  <si>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</si>
  <si>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</si>
  <si>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</si>
  <si>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</si>
  <si>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</si>
  <si>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</si>
  <si>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</si>
  <si>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</si>
  <si>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</si>
  <si>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</si>
  <si>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</si>
  <si>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</si>
  <si>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</si>
  <si>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</si>
  <si>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</si>
  <si>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</si>
  <si>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</si>
  <si>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</si>
  <si>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</si>
  <si>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</si>
  <si>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</si>
  <si>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</si>
  <si>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</si>
  <si>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</si>
  <si>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</si>
  <si>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</si>
  <si>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</si>
  <si>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</si>
  <si>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</si>
  <si>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</si>
  <si>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</si>
  <si>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</si>
  <si>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</si>
  <si>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</si>
  <si>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</si>
  <si>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</si>
  <si>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</si>
  <si>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</si>
  <si>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</si>
  <si>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</si>
  <si>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</si>
  <si>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</si>
  <si>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</si>
  <si>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</si>
  <si>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</si>
  <si>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</si>
  <si>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</si>
  <si>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</si>
  <si>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</si>
  <si>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</si>
  <si>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</si>
  <si>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</si>
  <si>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</si>
  <si>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</si>
  <si>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</si>
  <si>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</si>
  <si>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</si>
  <si>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</si>
  <si>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</si>
  <si>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</si>
  <si>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</si>
  <si>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</si>
  <si>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</si>
  <si>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</si>
  <si>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</si>
  <si>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</si>
  <si>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</si>
  <si>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</si>
  <si>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</si>
  <si>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</si>
  <si>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</si>
  <si>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</si>
  <si>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</si>
  <si>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</si>
  <si>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</si>
  <si>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</si>
  <si>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</si>
  <si>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</si>
  <si>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</si>
  <si>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</si>
  <si>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</si>
  <si>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</si>
  <si>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</si>
  <si>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</si>
  <si>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</si>
  <si>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</si>
  <si>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</si>
  <si>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</si>
  <si>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</si>
  <si>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</si>
  <si>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</si>
  <si>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</si>
  <si>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</si>
  <si>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</si>
  <si>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</si>
  <si>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</si>
  <si>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</si>
  <si>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</si>
  <si>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</si>
  <si>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</si>
  <si>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</si>
  <si>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</si>
  <si>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</si>
  <si>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</si>
  <si>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</si>
  <si>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</si>
  <si>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</si>
  <si>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</si>
  <si>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</si>
  <si>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</si>
  <si>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</si>
  <si>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</si>
  <si>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</si>
  <si>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</si>
  <si>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</si>
  <si>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</si>
  <si>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</si>
  <si>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</si>
  <si>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</si>
  <si>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</si>
  <si>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</si>
  <si>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</si>
  <si>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</si>
  <si>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</si>
  <si>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</si>
  <si>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</si>
  <si>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</si>
  <si>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</si>
  <si>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</si>
  <si>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</si>
  <si>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</si>
  <si>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</si>
  <si>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</si>
  <si>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</si>
  <si>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</si>
  <si>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</si>
  <si>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</si>
  <si>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</si>
  <si>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</si>
  <si>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</si>
  <si>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</si>
  <si>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</si>
  <si>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</si>
  <si>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</si>
  <si>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</si>
  <si>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</si>
  <si>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</si>
  <si>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</si>
  <si>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</si>
  <si>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</si>
  <si>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</si>
  <si>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</si>
  <si>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</si>
  <si>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</si>
  <si>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</si>
  <si>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</si>
  <si>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</si>
  <si>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</si>
  <si>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</si>
  <si>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</si>
  <si>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</si>
  <si>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</si>
  <si>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</si>
  <si>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</si>
  <si>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</si>
  <si>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</si>
  <si>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</si>
  <si>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</si>
  <si>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</si>
  <si>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</si>
  <si>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</si>
  <si>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</si>
  <si>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</si>
  <si>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</si>
  <si>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</si>
  <si>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</si>
  <si>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</si>
  <si>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</si>
  <si>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</si>
  <si>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</si>
  <si>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</si>
  <si>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</si>
  <si>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</si>
  <si>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</si>
  <si>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</si>
  <si>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</si>
  <si>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</si>
  <si>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</si>
  <si>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</si>
  <si>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</si>
  <si>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</si>
  <si>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</si>
  <si>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</si>
  <si>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</si>
  <si>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</si>
  <si>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</si>
  <si>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</si>
  <si>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</si>
  <si>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</si>
  <si>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</si>
  <si>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</si>
  <si>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</si>
  <si>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</si>
  <si>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</si>
  <si>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</si>
  <si>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</si>
  <si>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</si>
  <si>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</si>
  <si>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</si>
  <si>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</si>
  <si>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</si>
  <si>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</si>
  <si>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</si>
  <si>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</si>
  <si>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</si>
  <si>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</si>
  <si>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</si>
  <si>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</si>
  <si>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</si>
  <si>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</si>
  <si>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</si>
  <si>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</si>
  <si>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</si>
  <si>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</si>
  <si>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</si>
  <si>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</si>
  <si>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</si>
  <si>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</si>
  <si>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</si>
  <si>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</si>
  <si>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</si>
  <si>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</si>
  <si>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</si>
  <si>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</si>
  <si>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</si>
  <si>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</si>
  <si>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</si>
  <si>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</si>
  <si>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</si>
  <si>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</si>
  <si>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</si>
  <si>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</si>
  <si>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</si>
  <si>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</si>
  <si>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</si>
  <si>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</si>
  <si>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</si>
  <si>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</si>
  <si>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</si>
  <si>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</si>
  <si>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</si>
  <si>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</si>
  <si>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</si>
  <si>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</si>
  <si>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</si>
  <si>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</si>
  <si>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</si>
  <si>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</si>
  <si>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</si>
  <si>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</si>
  <si>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</si>
  <si>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</si>
  <si>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</si>
  <si>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</si>
  <si>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</si>
  <si>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</si>
  <si>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</si>
  <si>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</si>
  <si>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</si>
  <si>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</si>
  <si>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</si>
  <si>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</si>
  <si>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</si>
  <si>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</si>
  <si>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</si>
  <si>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</si>
  <si>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</si>
  <si>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</si>
  <si>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</si>
  <si>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</si>
  <si>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</si>
  <si>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</si>
  <si>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</si>
  <si>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</si>
  <si>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</si>
  <si>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</si>
  <si>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</si>
  <si>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</si>
  <si>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</si>
  <si>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</si>
  <si>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</si>
  <si>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</si>
  <si>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</si>
  <si>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</si>
  <si>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</si>
  <si>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</si>
  <si>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</si>
  <si>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</si>
  <si>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</si>
  <si>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</si>
  <si>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</si>
  <si>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</si>
  <si>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</si>
  <si>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</si>
  <si>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</si>
  <si>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</si>
  <si>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</si>
  <si>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</si>
  <si>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</si>
  <si>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</si>
  <si>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</si>
  <si>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</si>
  <si>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</si>
  <si>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</si>
  <si>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</si>
  <si>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</si>
  <si>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</si>
  <si>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</si>
  <si>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</si>
  <si>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</si>
  <si>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</si>
  <si>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</si>
  <si>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</si>
  <si>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</si>
  <si>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</si>
  <si>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</si>
  <si>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</si>
  <si>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</si>
  <si>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</si>
  <si>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</si>
  <si>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</si>
  <si>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</si>
  <si>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</si>
  <si>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</si>
  <si>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</si>
  <si>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</si>
  <si>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</si>
  <si>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</si>
  <si>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</si>
  <si>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</si>
  <si>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</si>
  <si>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</si>
  <si>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</si>
  <si>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</si>
  <si>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</si>
  <si>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</si>
  <si>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</si>
  <si>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</si>
  <si>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</si>
  <si>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</si>
  <si>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</si>
  <si>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</si>
  <si>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</si>
  <si>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</si>
  <si>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</si>
  <si>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</si>
  <si>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</si>
  <si>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</si>
  <si>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</si>
  <si>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</si>
  <si>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</si>
  <si>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</si>
  <si>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</si>
  <si>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</si>
  <si>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</si>
  <si>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</si>
  <si>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</si>
  <si>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</si>
  <si>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</si>
  <si>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</si>
  <si>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</si>
  <si>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</si>
  <si>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</si>
  <si>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</si>
  <si>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</si>
  <si>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</si>
  <si>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</si>
  <si>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</si>
  <si>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</si>
  <si>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</si>
  <si>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</si>
  <si>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</si>
  <si>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</si>
  <si>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</si>
  <si>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</si>
  <si>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</si>
  <si>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</si>
  <si>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</si>
  <si>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</si>
  <si>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</si>
  <si>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</si>
  <si>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</si>
  <si>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</si>
  <si>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</si>
  <si>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</si>
  <si>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</si>
  <si>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</si>
  <si>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</si>
  <si>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</si>
  <si>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</si>
  <si>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</si>
  <si>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</si>
  <si>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</si>
  <si>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</si>
  <si>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</si>
  <si>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</si>
  <si>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</si>
  <si>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</si>
  <si>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</si>
  <si>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</si>
  <si>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</si>
  <si>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</si>
  <si>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</si>
  <si>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</si>
  <si>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</si>
  <si>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</si>
  <si>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</si>
  <si>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</si>
  <si>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</si>
  <si>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</si>
  <si>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</si>
  <si>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</si>
  <si>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</si>
  <si>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</si>
  <si>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</si>
  <si>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</si>
  <si>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</si>
  <si>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</si>
  <si>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</si>
  <si>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</si>
  <si>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</si>
  <si>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</si>
  <si>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</si>
  <si>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</si>
  <si>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</si>
  <si>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</si>
  <si>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</si>
  <si>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</si>
  <si>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</si>
  <si>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</si>
  <si>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</si>
  <si>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</si>
  <si>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</si>
  <si>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</si>
  <si>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</si>
  <si>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</si>
  <si>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</si>
  <si>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</si>
  <si>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</si>
  <si>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</si>
  <si>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</si>
  <si>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</si>
  <si>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</si>
  <si>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</si>
  <si>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</si>
  <si>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</si>
  <si>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</si>
  <si>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</si>
  <si>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</si>
  <si>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</si>
  <si>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</si>
  <si>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</si>
  <si>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</si>
  <si>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</si>
  <si>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</si>
  <si>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</si>
  <si>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</si>
  <si>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</si>
  <si>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</si>
  <si>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</si>
  <si>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</si>
  <si>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</si>
  <si>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</si>
  <si>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</si>
  <si>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</si>
  <si>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</si>
  <si>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</si>
  <si>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</si>
  <si>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</si>
  <si>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</si>
  <si>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</si>
  <si>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</si>
  <si>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</si>
  <si>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</si>
  <si>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</si>
  <si>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</si>
  <si>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</si>
  <si>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</si>
  <si>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</si>
  <si>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</si>
  <si>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</si>
  <si>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</si>
  <si>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</si>
  <si>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</si>
  <si>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</si>
  <si>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</si>
  <si>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</si>
  <si>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</si>
  <si>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</si>
  <si>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</si>
  <si>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</si>
  <si>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</si>
  <si>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</si>
  <si>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</si>
  <si>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</si>
  <si>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</si>
  <si>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</si>
  <si>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</si>
  <si>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</si>
  <si>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</si>
  <si>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</si>
  <si>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</si>
  <si>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</si>
  <si>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</si>
  <si>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</si>
  <si>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</si>
  <si>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</si>
  <si>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</si>
  <si>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</si>
  <si>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</si>
  <si>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</si>
  <si>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</si>
  <si>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</si>
  <si>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</si>
  <si>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</si>
  <si>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</si>
  <si>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</si>
  <si>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</si>
  <si>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</si>
  <si>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</si>
  <si>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</si>
  <si>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</si>
  <si>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</si>
  <si>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</si>
  <si>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</si>
  <si>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</si>
  <si>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</si>
  <si>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</si>
  <si>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</si>
  <si>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</si>
  <si>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</si>
  <si>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</si>
  <si>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</si>
  <si>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</si>
  <si>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</si>
  <si>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</si>
  <si>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</si>
  <si>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</si>
  <si>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</si>
  <si>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</si>
  <si>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</si>
  <si>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</si>
  <si>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</si>
  <si>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</si>
  <si>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</si>
  <si>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</si>
  <si>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</si>
  <si>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</si>
  <si>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</si>
  <si>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</si>
  <si>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</si>
  <si>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</si>
  <si>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</si>
  <si>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</si>
  <si>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</si>
  <si>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</si>
  <si>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</si>
  <si>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</si>
  <si>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</si>
  <si>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</si>
  <si>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</si>
  <si>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</si>
  <si>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</si>
  <si>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</si>
  <si>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</si>
  <si>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</si>
  <si>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</si>
  <si>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</si>
  <si>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</si>
  <si>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</si>
  <si>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</si>
  <si>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</si>
  <si>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</si>
  <si>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</si>
  <si>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</si>
  <si>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</si>
  <si>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</si>
  <si>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</si>
  <si>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</si>
  <si>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</si>
  <si>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</si>
  <si>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</si>
  <si>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</si>
  <si>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</si>
  <si>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</si>
  <si>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</si>
  <si>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</si>
  <si>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</si>
  <si>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</si>
  <si>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</si>
  <si>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</si>
  <si>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</si>
  <si>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</si>
  <si>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</si>
  <si>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</si>
  <si>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</si>
  <si>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</si>
  <si>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</si>
  <si>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</si>
  <si>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</si>
  <si>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</si>
  <si>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</si>
  <si>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</si>
  <si>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</si>
  <si>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</si>
  <si>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</si>
  <si>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</si>
  <si>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</si>
  <si>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</si>
  <si>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</si>
  <si>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</si>
  <si>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</si>
  <si>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</si>
  <si>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</si>
  <si>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</si>
  <si>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</si>
  <si>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</si>
  <si>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</si>
  <si>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</si>
  <si>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</si>
  <si>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</si>
  <si>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</si>
  <si>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</si>
  <si>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</si>
  <si>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</si>
  <si>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</si>
  <si>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</si>
  <si>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</si>
  <si>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</si>
  <si>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</si>
  <si>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</si>
  <si>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</si>
  <si>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</si>
  <si>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</si>
  <si>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</si>
  <si>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</si>
  <si>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</si>
  <si>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</si>
  <si>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</si>
  <si>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</si>
  <si>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</si>
  <si>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</si>
  <si>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</si>
  <si>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</si>
  <si>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</si>
  <si>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</si>
  <si>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</si>
  <si>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</si>
  <si>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</si>
  <si>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</si>
  <si>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</si>
  <si>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</si>
  <si>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</si>
  <si>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</si>
  <si>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</si>
  <si>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</si>
  <si>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</si>
  <si>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</si>
  <si>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</si>
  <si>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</si>
  <si>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</si>
  <si>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</si>
  <si>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</si>
  <si>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</si>
  <si>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</si>
  <si>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</si>
  <si>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</si>
  <si>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</si>
  <si>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</si>
  <si>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</si>
  <si>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</si>
  <si>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</si>
  <si>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</si>
  <si>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</si>
  <si>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</si>
  <si>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</si>
  <si>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</si>
  <si>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</si>
  <si>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</si>
  <si>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</si>
  <si>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</si>
  <si>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</si>
  <si>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</si>
  <si>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</si>
  <si>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</si>
  <si>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</si>
  <si>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</si>
  <si>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</si>
  <si>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</si>
  <si>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</si>
  <si>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</si>
  <si>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</si>
  <si>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</si>
  <si>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</si>
  <si>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</si>
  <si>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</si>
  <si>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</si>
  <si>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</si>
  <si>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</si>
  <si>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</si>
  <si>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</si>
  <si>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</si>
  <si>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</si>
  <si>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</si>
  <si>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</si>
  <si>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</si>
  <si>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</si>
  <si>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</si>
  <si>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</si>
  <si>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</si>
  <si>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</si>
  <si>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</si>
  <si>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</si>
  <si>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</si>
  <si>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</si>
  <si>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</si>
  <si>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</si>
  <si>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</si>
  <si>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</si>
  <si>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</si>
  <si>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</si>
  <si>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</si>
  <si>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</si>
  <si>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</si>
  <si>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</si>
  <si>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</si>
  <si>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</si>
  <si>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</si>
  <si>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</si>
  <si>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</si>
  <si>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</si>
  <si>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</si>
  <si>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</si>
  <si>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</si>
  <si>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</si>
  <si>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</si>
  <si>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</si>
  <si>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</si>
  <si>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</si>
  <si>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</si>
  <si>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</si>
  <si>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</si>
  <si>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</si>
  <si>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</si>
  <si>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</si>
  <si>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</si>
  <si>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</si>
  <si>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</si>
  <si>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</si>
  <si>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</si>
  <si>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</si>
  <si>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</si>
  <si>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</si>
  <si>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</si>
  <si>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</si>
  <si>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</si>
  <si>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</si>
  <si>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</si>
  <si>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</si>
  <si>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</si>
  <si>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</si>
  <si>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</si>
  <si>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</si>
  <si>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</si>
  <si>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</si>
  <si>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</si>
  <si>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</si>
  <si>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</si>
  <si>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</si>
  <si>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</si>
  <si>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</si>
  <si>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</si>
  <si>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</si>
  <si>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</si>
  <si>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</si>
  <si>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</si>
  <si>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</si>
  <si>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</si>
  <si>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</si>
  <si>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</si>
  <si>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</si>
  <si>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</si>
  <si>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</si>
  <si>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</si>
  <si>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</si>
  <si>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</si>
  <si>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</si>
  <si>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</si>
  <si>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</si>
  <si>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</si>
  <si>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</si>
  <si>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</si>
  <si>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</si>
  <si>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</si>
  <si>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</si>
  <si>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</si>
  <si>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</si>
  <si>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</si>
  <si>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</si>
  <si>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</si>
  <si>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</si>
  <si>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</si>
  <si>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</si>
  <si>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</si>
  <si>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</si>
  <si>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</si>
  <si>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</si>
  <si>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</si>
  <si>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</si>
  <si>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</si>
  <si>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</si>
  <si>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</si>
  <si>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</si>
  <si>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</si>
  <si>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</si>
  <si>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</si>
  <si>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</si>
  <si>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</si>
  <si>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</si>
  <si>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</si>
  <si>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</si>
  <si>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</si>
  <si>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</si>
  <si>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</si>
  <si>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</si>
  <si>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</si>
  <si>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</si>
  <si>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</si>
  <si>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</si>
  <si>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</si>
  <si>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</si>
  <si>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</si>
  <si>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</si>
  <si>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</si>
  <si>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</si>
  <si>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</si>
  <si>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</si>
  <si>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</si>
  <si>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</si>
  <si>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</si>
  <si>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</si>
  <si>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</si>
  <si>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</si>
  <si>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</si>
  <si>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</si>
  <si>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</si>
  <si>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</si>
  <si>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</si>
  <si>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</si>
  <si>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</si>
  <si>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</si>
  <si>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</si>
  <si>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</si>
  <si>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</si>
  <si>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</si>
  <si>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</si>
  <si>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</si>
  <si>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</si>
  <si>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</si>
  <si>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</si>
  <si>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</si>
  <si>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</si>
  <si>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</si>
  <si>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</si>
  <si>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</si>
  <si>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</si>
  <si>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</si>
  <si>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</si>
  <si>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</si>
  <si>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</si>
  <si>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</si>
  <si>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</si>
  <si>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</si>
  <si>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</si>
  <si>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</si>
  <si>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</si>
  <si>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</si>
  <si>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</si>
  <si>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</si>
  <si>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</si>
  <si>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</si>
  <si>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</si>
  <si>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</si>
  <si>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</si>
  <si>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</si>
  <si>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</si>
  <si>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</si>
  <si>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</si>
  <si>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</si>
  <si>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</si>
  <si>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</si>
  <si>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</si>
  <si>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</si>
  <si>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</si>
  <si>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</si>
  <si>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</si>
  <si>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</si>
  <si>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</si>
  <si>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</si>
  <si>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</si>
  <si>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</si>
  <si>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</si>
  <si>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</si>
  <si>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</si>
  <si>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</si>
  <si>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</si>
  <si>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</si>
  <si>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</si>
  <si>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</si>
  <si>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</si>
  <si>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</si>
  <si>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</si>
  <si>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</si>
  <si>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</si>
  <si>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</si>
  <si>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</si>
  <si>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</si>
  <si>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</si>
  <si>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</si>
  <si>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</si>
  <si>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</si>
  <si>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</si>
  <si>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</si>
  <si>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</si>
  <si>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</si>
  <si>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</si>
  <si>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</si>
  <si>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</si>
  <si>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</si>
  <si>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</si>
  <si>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</si>
  <si>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</si>
  <si>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</si>
  <si>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</si>
  <si>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</si>
  <si>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</si>
  <si>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</si>
  <si>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</si>
  <si>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</si>
  <si>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</si>
  <si>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</si>
  <si>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</si>
  <si>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</si>
  <si>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</si>
  <si>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</si>
  <si>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</si>
  <si>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</si>
  <si>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</si>
  <si>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</si>
  <si>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</si>
  <si>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</si>
  <si>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</si>
  <si>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</si>
  <si>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</si>
  <si>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</si>
  <si>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</si>
  <si>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</si>
  <si>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</si>
  <si>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</si>
  <si>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</si>
  <si>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</si>
  <si>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</si>
  <si>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</si>
  <si>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</si>
  <si>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</si>
  <si>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</si>
  <si>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</si>
  <si>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</si>
  <si>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</si>
  <si>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</si>
  <si>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</si>
  <si>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</si>
  <si>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</si>
  <si>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</si>
  <si>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</si>
  <si>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</si>
  <si>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</si>
  <si>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</si>
  <si>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</si>
  <si>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</si>
  <si>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</si>
  <si>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</si>
  <si>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</si>
  <si>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</si>
  <si>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</si>
  <si>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</si>
  <si>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</si>
  <si>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</si>
  <si>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</si>
  <si>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</si>
  <si>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</si>
  <si>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</si>
  <si>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</si>
  <si>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</si>
  <si>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</si>
  <si>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</si>
  <si>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</si>
  <si>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</si>
  <si>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</si>
  <si>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</si>
  <si>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</si>
  <si>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</si>
  <si>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</si>
  <si>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</si>
  <si>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</si>
  <si>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</si>
  <si>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</si>
  <si>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</si>
  <si>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</si>
  <si>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</si>
  <si>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</si>
  <si>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</si>
  <si>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</si>
  <si>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</si>
  <si>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</si>
  <si>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</si>
  <si>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</si>
  <si>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</si>
  <si>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</si>
  <si>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</si>
  <si>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</si>
  <si>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</si>
  <si>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</si>
  <si>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</si>
  <si>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</si>
  <si>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</si>
  <si>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</si>
  <si>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</si>
  <si>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</si>
  <si>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</si>
  <si>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</si>
  <si>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</si>
  <si>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</si>
  <si>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</si>
  <si>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</si>
  <si>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</si>
  <si>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</si>
  <si>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</si>
  <si>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</si>
  <si>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</si>
  <si>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</si>
  <si>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</si>
  <si>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</si>
  <si>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</si>
  <si>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</si>
  <si>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</si>
  <si>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</si>
  <si>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</si>
  <si>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</si>
  <si>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</si>
  <si>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</si>
  <si>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</si>
  <si>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</si>
  <si>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</si>
  <si>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</si>
  <si>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</si>
  <si>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</si>
  <si>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</si>
  <si>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</si>
  <si>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</si>
  <si>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</si>
  <si>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</si>
  <si>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</si>
  <si>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</si>
  <si>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</si>
  <si>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</si>
  <si>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</si>
  <si>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</si>
  <si>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</si>
  <si>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</si>
  <si>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</si>
  <si>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</si>
  <si>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</si>
  <si>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</si>
  <si>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</si>
  <si>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</si>
  <si>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</si>
  <si>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</si>
  <si>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</si>
  <si>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</si>
  <si>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</si>
  <si>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</si>
  <si>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</si>
  <si>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</si>
  <si>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</si>
  <si>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</si>
  <si>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</si>
  <si>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</si>
  <si>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</si>
  <si>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</si>
  <si>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</si>
  <si>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</si>
  <si>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</si>
  <si>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</si>
  <si>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</si>
  <si>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</si>
  <si>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</si>
  <si>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</si>
  <si>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</si>
  <si>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</si>
  <si>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</si>
  <si>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</si>
  <si>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</si>
  <si>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</si>
  <si>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</si>
  <si>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</si>
  <si>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</si>
  <si>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</si>
  <si>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</si>
  <si>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</si>
  <si>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</si>
  <si>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</si>
  <si>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</si>
  <si>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</si>
  <si>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</si>
  <si>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</si>
  <si>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</si>
  <si>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</si>
  <si>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</si>
  <si>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</si>
  <si>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</si>
  <si>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</si>
  <si>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</si>
  <si>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</si>
  <si>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</si>
  <si>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</si>
  <si>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</si>
  <si>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</si>
  <si>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</si>
  <si>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</si>
  <si>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</si>
  <si>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</si>
  <si>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</si>
  <si>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</si>
  <si>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</si>
  <si>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</si>
  <si>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</si>
  <si>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</si>
  <si>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</si>
  <si>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</si>
  <si>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</si>
  <si>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</si>
  <si>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</si>
  <si>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</si>
  <si>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</si>
  <si>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</si>
  <si>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</si>
  <si>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</si>
  <si>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</si>
  <si>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</si>
  <si>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</si>
  <si>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</si>
  <si>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</si>
  <si>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</si>
  <si>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</si>
  <si>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</si>
  <si>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</si>
  <si>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</si>
  <si>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</si>
  <si>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</si>
  <si>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</si>
  <si>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</si>
  <si>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</si>
  <si>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</si>
  <si>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</si>
  <si>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</si>
  <si>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</si>
  <si>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</si>
  <si>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</si>
  <si>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</si>
  <si>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</si>
  <si>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</si>
  <si>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</si>
  <si>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</si>
  <si>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</si>
  <si>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</si>
  <si>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</si>
  <si>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</si>
  <si>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</si>
  <si>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</si>
  <si>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</si>
  <si>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</si>
  <si>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</si>
  <si>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</si>
  <si>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</si>
  <si>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</si>
  <si>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</si>
  <si>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</si>
  <si>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</si>
  <si>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</si>
  <si>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</si>
  <si>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</si>
  <si>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</si>
  <si>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</si>
  <si>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</si>
  <si>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</si>
  <si>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</si>
  <si>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</si>
  <si>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</si>
  <si>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</si>
  <si>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</si>
  <si>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</si>
  <si>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</si>
  <si>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</si>
  <si>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</si>
  <si>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</si>
  <si>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</si>
  <si>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</si>
  <si>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</si>
  <si>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</si>
  <si>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</si>
  <si>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</si>
  <si>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</si>
  <si>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</si>
  <si>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</si>
  <si>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</si>
  <si>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</si>
  <si>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</si>
  <si>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</si>
  <si>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</si>
  <si>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</si>
  <si>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</si>
  <si>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</si>
  <si>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</si>
  <si>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</si>
  <si>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</si>
  <si>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</si>
  <si>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</si>
  <si>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</si>
  <si>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</si>
  <si>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</si>
  <si>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</si>
  <si>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</si>
  <si>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</si>
  <si>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</si>
  <si>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</si>
  <si>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</si>
  <si>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</si>
  <si>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</si>
  <si>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</si>
  <si>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</si>
  <si>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</si>
  <si>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</si>
  <si>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</si>
  <si>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</si>
  <si>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</si>
  <si>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</si>
  <si>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</si>
  <si>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</si>
  <si>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</si>
  <si>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</si>
  <si>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</si>
  <si>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</si>
  <si>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</si>
  <si>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</si>
  <si>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</si>
  <si>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</si>
  <si>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</si>
  <si>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</si>
  <si>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</si>
  <si>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</si>
  <si>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</si>
  <si>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</si>
  <si>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</si>
  <si>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</si>
  <si>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</si>
  <si>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</si>
  <si>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</si>
  <si>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</si>
  <si>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</si>
  <si>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</si>
  <si>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</si>
  <si>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</si>
  <si>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</si>
  <si>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</si>
  <si>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</si>
  <si>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</si>
  <si>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</si>
  <si>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</si>
  <si>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</si>
  <si>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</si>
  <si>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</si>
  <si>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</si>
  <si>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</si>
  <si>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</si>
  <si>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</si>
  <si>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</si>
  <si>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</si>
  <si>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</si>
  <si>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</si>
  <si>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</si>
  <si>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</si>
  <si>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</si>
  <si>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</si>
  <si>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</si>
  <si>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</si>
  <si>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</si>
  <si>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</si>
  <si>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</si>
  <si>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</si>
  <si>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</si>
  <si>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</si>
  <si>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</si>
  <si>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</si>
  <si>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</si>
  <si>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</si>
  <si>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</si>
  <si>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</si>
  <si>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</si>
  <si>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</si>
  <si>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</si>
  <si>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</si>
  <si>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</si>
  <si>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</si>
  <si>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</si>
  <si>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</si>
  <si>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</si>
  <si>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</si>
  <si>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</si>
  <si>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</si>
  <si>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</si>
  <si>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</si>
  <si>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</si>
  <si>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</si>
  <si>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</si>
  <si>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</si>
  <si>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</si>
  <si>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</si>
  <si>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</si>
  <si>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</si>
  <si>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</si>
  <si>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</si>
  <si>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</si>
  <si>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</si>
  <si>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</si>
  <si>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</si>
  <si>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</si>
  <si>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</si>
  <si>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</si>
  <si>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</si>
  <si>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</si>
  <si>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</si>
  <si>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</si>
  <si>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</si>
  <si>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</si>
  <si>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</si>
  <si>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</si>
  <si>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</si>
  <si>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</si>
  <si>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</si>
  <si>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</si>
  <si>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</si>
  <si>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</si>
  <si>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</si>
  <si>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</si>
  <si>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</si>
  <si>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</si>
  <si>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</si>
  <si>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</si>
  <si>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</si>
  <si>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</si>
  <si>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</si>
  <si>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</si>
  <si>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</si>
  <si>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</si>
  <si>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</si>
  <si>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</si>
  <si>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</si>
  <si>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</si>
  <si>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</si>
  <si>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</si>
  <si>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</si>
  <si>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</si>
  <si>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</si>
  <si>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</si>
  <si>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</si>
  <si>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</si>
  <si>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</si>
  <si>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</si>
  <si>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</si>
  <si>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</si>
  <si>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</si>
  <si>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</si>
  <si>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</si>
  <si>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</si>
  <si>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</si>
  <si>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</si>
  <si>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</si>
  <si>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</si>
  <si>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</si>
  <si>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</si>
  <si>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</si>
  <si>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</si>
  <si>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</si>
  <si>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</si>
  <si>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</si>
  <si>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</si>
  <si>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</si>
  <si>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</si>
  <si>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</si>
  <si>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</si>
  <si>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</si>
  <si>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</si>
  <si>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</si>
  <si>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</si>
  <si>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</si>
  <si>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</si>
  <si>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</si>
  <si>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</si>
  <si>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</si>
  <si>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</si>
  <si>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</si>
  <si>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</si>
  <si>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</si>
  <si>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</si>
  <si>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</si>
  <si>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</si>
  <si>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</si>
  <si>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</si>
  <si>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</si>
  <si>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</si>
  <si>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</si>
  <si>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</si>
  <si>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</si>
  <si>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</si>
  <si>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</si>
  <si>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</si>
  <si>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</si>
  <si>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</si>
  <si>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</si>
  <si>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</si>
  <si>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</si>
  <si>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</si>
  <si>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</si>
  <si>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</si>
  <si>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</si>
  <si>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</si>
  <si>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</si>
  <si>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</si>
  <si>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</si>
  <si>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</si>
  <si>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</si>
  <si>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</si>
  <si>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</si>
  <si>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</si>
  <si>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</si>
  <si>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</si>
  <si>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</si>
  <si>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</si>
  <si>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</si>
  <si>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</si>
  <si>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</si>
  <si>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</si>
  <si>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</si>
  <si>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</si>
  <si>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</si>
  <si>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</si>
  <si>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</si>
  <si>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</si>
  <si>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</si>
  <si>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</si>
  <si>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</si>
  <si>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</si>
  <si>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</si>
  <si>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</si>
  <si>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</si>
  <si>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</si>
  <si>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</si>
  <si>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</si>
  <si>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</si>
  <si>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</si>
  <si>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</si>
  <si>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</si>
  <si>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</si>
  <si>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</si>
  <si>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</si>
  <si>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</si>
  <si>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</si>
  <si>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</si>
  <si>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</si>
  <si>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</si>
  <si>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</si>
  <si>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</si>
  <si>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</si>
  <si>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</si>
  <si>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</si>
  <si>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</si>
  <si>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</si>
  <si>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</si>
  <si>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</si>
  <si>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</si>
  <si>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</si>
  <si>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</si>
  <si>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</si>
  <si>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</si>
  <si>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</si>
  <si>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</si>
  <si>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</si>
  <si>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</si>
  <si>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</si>
  <si>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</si>
  <si>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</si>
  <si>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</si>
  <si>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</si>
  <si>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</si>
  <si>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</si>
  <si>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</si>
  <si>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</si>
  <si>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</si>
  <si>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</si>
  <si>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</si>
  <si>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</si>
  <si>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</si>
  <si>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</si>
  <si>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</si>
  <si>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</si>
  <si>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</si>
  <si>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</si>
  <si>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</si>
  <si>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</si>
  <si>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</si>
  <si>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</si>
  <si>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</si>
  <si>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</si>
  <si>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</si>
  <si>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</si>
  <si>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</si>
  <si>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</si>
  <si>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</si>
  <si>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</si>
  <si>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</si>
  <si>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</si>
  <si>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</si>
  <si>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</si>
  <si>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</si>
  <si>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</si>
  <si>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</si>
  <si>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</si>
  <si>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</si>
  <si>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</si>
  <si>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</si>
  <si>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</si>
  <si>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</si>
  <si>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</si>
  <si>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</si>
  <si>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</si>
  <si>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</si>
  <si>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</si>
  <si>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</si>
  <si>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</si>
  <si>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</si>
  <si>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</si>
  <si>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</si>
  <si>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</si>
  <si>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</si>
  <si>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</si>
  <si>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</si>
  <si>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</si>
  <si>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</si>
  <si>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</si>
  <si>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</si>
  <si>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</si>
  <si>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</si>
  <si>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</si>
  <si>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</si>
  <si>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</si>
  <si>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</si>
  <si>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</si>
  <si>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</si>
  <si>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</si>
  <si>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</si>
  <si>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</si>
  <si>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</si>
  <si>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</si>
  <si>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</si>
  <si>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</si>
  <si>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</si>
  <si>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</si>
  <si>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</si>
  <si>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</si>
  <si>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</si>
  <si>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</si>
  <si>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</si>
  <si>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</si>
  <si>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</si>
  <si>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</si>
  <si>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</si>
  <si>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</si>
  <si>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</si>
  <si>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</si>
  <si>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</si>
  <si>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</si>
  <si>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</si>
  <si>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</si>
  <si>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</si>
  <si>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</si>
  <si>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</si>
  <si>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</si>
  <si>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</si>
  <si>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</si>
  <si>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</si>
  <si>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</si>
  <si>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</si>
  <si>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</si>
  <si>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</si>
  <si>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</si>
  <si>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</si>
  <si>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</si>
  <si>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</si>
  <si>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</si>
  <si>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</si>
  <si>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</si>
  <si>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</si>
  <si>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</si>
  <si>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</si>
  <si>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</si>
  <si>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</si>
  <si>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</si>
  <si>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</si>
  <si>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</si>
  <si>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</si>
  <si>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</si>
  <si>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</si>
  <si>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</si>
  <si>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</si>
  <si>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</si>
  <si>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</si>
  <si>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</si>
  <si>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</si>
  <si>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</si>
  <si>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</si>
  <si>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</si>
  <si>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</si>
  <si>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</si>
  <si>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</si>
  <si>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</si>
  <si>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</si>
  <si>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</si>
  <si>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</si>
  <si>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</si>
  <si>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</si>
  <si>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</si>
  <si>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</si>
  <si>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</si>
  <si>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</si>
  <si>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</si>
  <si>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</si>
  <si>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</si>
  <si>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</si>
  <si>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</si>
  <si>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</si>
  <si>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</si>
  <si>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</si>
  <si>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</si>
  <si>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</si>
  <si>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</si>
  <si>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</si>
  <si>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</si>
  <si>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</si>
  <si>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</si>
  <si>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</si>
  <si>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</si>
  <si>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</si>
  <si>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</si>
  <si>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</si>
  <si>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</si>
  <si>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</si>
  <si>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</si>
  <si>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</si>
  <si>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</si>
  <si>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</si>
  <si>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</si>
  <si>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</si>
  <si>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</si>
  <si>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</si>
  <si>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</si>
  <si>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</si>
  <si>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</si>
  <si>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</si>
  <si>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</si>
  <si>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</si>
  <si>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</si>
  <si>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</si>
  <si>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</si>
  <si>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</si>
  <si>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</si>
  <si>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</si>
  <si>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</si>
  <si>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</si>
  <si>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</si>
  <si>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</si>
  <si>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</si>
  <si>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</si>
  <si>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</si>
  <si>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</si>
  <si>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</si>
  <si>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</si>
  <si>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</si>
  <si>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</si>
  <si>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</si>
  <si>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</si>
  <si>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</si>
  <si>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</si>
  <si>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</si>
  <si>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</si>
  <si>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</si>
  <si>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</si>
  <si>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</si>
  <si>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</si>
  <si>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</si>
  <si>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</si>
  <si>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</si>
  <si>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</si>
  <si>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</si>
  <si>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</si>
  <si>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</si>
  <si>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</si>
  <si>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</si>
  <si>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</si>
  <si>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</si>
  <si>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</si>
  <si>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</si>
  <si>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</si>
  <si>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</si>
  <si>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</si>
  <si>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</si>
  <si>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</si>
  <si>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</si>
  <si>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</si>
  <si>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</si>
  <si>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</si>
  <si>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</si>
  <si>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</si>
  <si>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</si>
  <si>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</si>
  <si>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</si>
  <si>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</si>
  <si>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</si>
  <si>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</si>
  <si>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</si>
  <si>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</si>
  <si>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</si>
  <si>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</si>
  <si>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</si>
  <si>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</si>
  <si>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</si>
  <si>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</si>
  <si>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</si>
  <si>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</si>
  <si>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</si>
  <si>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</si>
  <si>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</si>
  <si>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</si>
  <si>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</si>
  <si>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</si>
  <si>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</si>
  <si>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</si>
  <si>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</si>
  <si>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</si>
  <si>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</si>
  <si>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</si>
  <si>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</si>
  <si>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</si>
  <si>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</si>
  <si>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</si>
  <si>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</si>
  <si>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</si>
  <si>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</si>
  <si>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</si>
  <si>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</si>
  <si>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</si>
  <si>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</si>
  <si>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</si>
  <si>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</si>
  <si>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</si>
  <si>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</si>
  <si>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</si>
  <si>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</si>
  <si>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</si>
  <si>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</si>
  <si>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</si>
  <si>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</si>
  <si>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</si>
  <si>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</si>
  <si>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</si>
  <si>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</si>
  <si>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</si>
  <si>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</si>
  <si>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</si>
  <si>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</si>
  <si>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</si>
  <si>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</si>
  <si>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</si>
  <si>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</si>
  <si>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</si>
  <si>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</si>
  <si>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</si>
  <si>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</si>
  <si>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</si>
  <si>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</si>
  <si>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</si>
  <si>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</si>
  <si>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</si>
  <si>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</si>
  <si>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</si>
  <si>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</si>
  <si>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</si>
  <si>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</si>
  <si>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</si>
  <si>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</si>
  <si>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</si>
  <si>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</si>
  <si>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</si>
  <si>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</si>
  <si>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</si>
  <si>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</si>
  <si>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</si>
  <si>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</si>
  <si>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</si>
  <si>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</si>
  <si>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</si>
  <si>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</si>
  <si>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</si>
  <si>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</si>
  <si>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</si>
  <si>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</si>
  <si>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</si>
  <si>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</si>
  <si>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</si>
  <si>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</si>
  <si>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</si>
  <si>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</si>
  <si>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</si>
  <si>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</si>
  <si>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</si>
  <si>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</si>
  <si>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</si>
  <si>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</si>
  <si>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</si>
  <si>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</si>
  <si>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</si>
  <si>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</si>
  <si>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</si>
  <si>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</si>
  <si>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</si>
  <si>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</si>
  <si>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</si>
  <si>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</si>
  <si>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</si>
  <si>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</si>
  <si>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</si>
  <si>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</si>
  <si>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</si>
  <si>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</si>
  <si>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</si>
  <si>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</si>
  <si>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</si>
  <si>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</si>
  <si>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</si>
  <si>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</si>
  <si>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</si>
  <si>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</si>
  <si>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</si>
  <si>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</si>
  <si>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</si>
  <si>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</si>
  <si>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</si>
  <si>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</si>
  <si>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</si>
  <si>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</si>
  <si>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</si>
  <si>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</si>
  <si>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</si>
  <si>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</si>
  <si>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</si>
  <si>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</si>
  <si>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</si>
  <si>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</si>
  <si>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</si>
  <si>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</si>
  <si>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</si>
  <si>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</si>
  <si>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</si>
  <si>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</si>
  <si>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</si>
  <si>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</si>
  <si>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</si>
  <si>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</si>
  <si>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</si>
  <si>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</si>
  <si>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</si>
  <si>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</si>
  <si>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</si>
  <si>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</si>
  <si>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</si>
  <si>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</si>
  <si>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</si>
  <si>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</si>
  <si>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</si>
  <si>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</si>
  <si>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</si>
  <si>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</si>
  <si>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</si>
  <si>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</si>
  <si>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</si>
  <si>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</si>
  <si>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</si>
  <si>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</si>
  <si>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</si>
  <si>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</si>
  <si>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</si>
  <si>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</si>
  <si>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</si>
  <si>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</si>
  <si>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</si>
  <si>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</si>
  <si>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</si>
  <si>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</si>
  <si>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</si>
  <si>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</si>
  <si>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</si>
  <si>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</si>
  <si>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</si>
  <si>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</si>
  <si>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</si>
  <si>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</si>
  <si>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</si>
  <si>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</si>
  <si>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</si>
  <si>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</si>
  <si>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</si>
  <si>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</si>
  <si>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</si>
  <si>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</si>
  <si>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</si>
  <si>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</si>
  <si>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</si>
  <si>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</si>
  <si>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</si>
  <si>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</si>
  <si>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</si>
  <si>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</si>
  <si>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</si>
  <si>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</si>
  <si>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</si>
  <si>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</si>
  <si>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</si>
  <si>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</si>
  <si>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</si>
  <si>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</si>
  <si>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</si>
  <si>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</si>
  <si>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</si>
  <si>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</si>
  <si>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</si>
  <si>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</si>
  <si>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</si>
  <si>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</si>
  <si>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</si>
  <si>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</si>
  <si>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</si>
  <si>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</si>
  <si>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</si>
  <si>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</si>
  <si>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</si>
  <si>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</si>
  <si>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</si>
  <si>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</si>
  <si>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</si>
  <si>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</si>
  <si>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</si>
  <si>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</si>
  <si>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</si>
  <si>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</si>
  <si>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</si>
  <si>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</si>
  <si>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</si>
  <si>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</si>
  <si>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</si>
  <si>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</si>
  <si>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</si>
  <si>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</si>
  <si>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</si>
  <si>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</si>
  <si>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</si>
  <si>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</si>
  <si>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</si>
  <si>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</si>
  <si>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</si>
  <si>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</si>
  <si>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</si>
  <si>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</si>
  <si>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</si>
  <si>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</si>
  <si>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</si>
  <si>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</si>
  <si>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</si>
  <si>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</si>
  <si>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</si>
  <si>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</si>
  <si>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</si>
  <si>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</si>
  <si>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</si>
  <si>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</si>
  <si>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</si>
  <si>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</si>
  <si>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</si>
  <si>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</si>
  <si>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</si>
  <si>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</si>
  <si>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</si>
  <si>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</si>
  <si>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</si>
  <si>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</si>
  <si>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</si>
  <si>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</si>
  <si>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</si>
  <si>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</si>
  <si>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</si>
  <si>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</si>
  <si>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</si>
  <si>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</si>
  <si>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</si>
  <si>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</si>
  <si>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</si>
  <si>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</si>
  <si>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</si>
  <si>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</si>
  <si>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</si>
  <si>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</si>
  <si>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</si>
  <si>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</si>
  <si>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</si>
  <si>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</si>
  <si>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</si>
  <si>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</si>
  <si>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</si>
  <si>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</si>
  <si>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</si>
  <si>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</si>
  <si>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</si>
  <si>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</si>
  <si>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</si>
  <si>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</si>
  <si>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</si>
  <si>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</si>
  <si>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</si>
  <si>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</si>
  <si>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</si>
  <si>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</si>
  <si>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</si>
  <si>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</si>
  <si>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</si>
  <si>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</si>
  <si>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</si>
  <si>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</si>
  <si>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</si>
  <si>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</si>
  <si>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</si>
  <si>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</si>
  <si>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</si>
  <si>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</si>
  <si>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</si>
  <si>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</si>
  <si>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</si>
  <si>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</si>
  <si>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</si>
  <si>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</si>
  <si>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</si>
  <si>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</si>
  <si>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</si>
  <si>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</si>
  <si>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</si>
  <si>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</si>
  <si>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</si>
  <si>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</si>
  <si>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</si>
  <si>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</si>
  <si>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</si>
  <si>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</si>
  <si>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</si>
  <si>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</si>
  <si>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</si>
  <si>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</si>
  <si>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</si>
  <si>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</si>
  <si>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</si>
  <si>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</si>
  <si>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</si>
  <si>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</si>
  <si>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</si>
  <si>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</si>
  <si>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</si>
  <si>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</si>
  <si>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</si>
  <si>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</si>
  <si>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</si>
  <si>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</si>
  <si>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</si>
  <si>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</si>
  <si>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</si>
  <si>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</si>
  <si>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</si>
  <si>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</si>
  <si>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</si>
  <si>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</si>
  <si>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</si>
  <si>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</si>
  <si>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</si>
  <si>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</si>
  <si>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</si>
  <si>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</si>
  <si>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</si>
  <si>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</si>
  <si>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</si>
  <si>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</si>
  <si>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</si>
  <si>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</si>
  <si>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</si>
  <si>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</si>
  <si>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</si>
  <si>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</si>
  <si>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</si>
  <si>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</si>
  <si>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</si>
  <si>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</si>
  <si>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</si>
  <si>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</si>
  <si>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</si>
  <si>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</si>
  <si>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</si>
  <si>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</si>
  <si>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</si>
  <si>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</si>
  <si>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</si>
  <si>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</si>
  <si>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</si>
  <si>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</si>
  <si>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</si>
  <si>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</si>
  <si>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</si>
  <si>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</si>
  <si>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</si>
  <si>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</si>
  <si>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</si>
  <si>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</si>
  <si>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</si>
  <si>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</si>
  <si>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</si>
  <si>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</si>
  <si>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</si>
  <si>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</si>
  <si>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</si>
  <si>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</si>
  <si>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</si>
  <si>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</si>
  <si>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</si>
  <si>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</si>
  <si>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</si>
  <si>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</si>
  <si>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</si>
  <si>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</si>
  <si>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</si>
  <si>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</si>
  <si>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</si>
  <si>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</si>
  <si>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</si>
  <si>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</si>
  <si>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</si>
  <si>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</si>
  <si>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</si>
  <si>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</si>
  <si>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</si>
  <si>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</si>
  <si>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</si>
  <si>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</si>
  <si>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</si>
  <si>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</si>
  <si>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</si>
  <si>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</si>
  <si>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</si>
  <si>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</si>
  <si>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</si>
  <si>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</si>
  <si>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</si>
  <si>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</si>
  <si>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</si>
  <si>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</si>
  <si>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</si>
  <si>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</si>
  <si>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</si>
  <si>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</si>
  <si>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</si>
  <si>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</si>
  <si>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</si>
  <si>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</si>
  <si>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</si>
  <si>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</si>
  <si>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</si>
  <si>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</si>
  <si>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</si>
  <si>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</si>
  <si>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</si>
  <si>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</si>
  <si>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</si>
  <si>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</si>
  <si>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</si>
  <si>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</si>
  <si>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</si>
  <si>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</si>
  <si>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</si>
  <si>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</si>
  <si>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</si>
  <si>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</si>
  <si>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</si>
  <si>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</si>
  <si>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</si>
  <si>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</si>
  <si>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</si>
  <si>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</si>
  <si>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</si>
  <si>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</si>
  <si>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</si>
  <si>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</si>
  <si>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</si>
  <si>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</si>
  <si>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</si>
  <si>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</si>
  <si>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</si>
  <si>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</si>
  <si>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</si>
  <si>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</si>
  <si>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</si>
  <si>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</si>
  <si>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</si>
  <si>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</si>
  <si>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</si>
  <si>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</si>
  <si>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</si>
  <si>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</si>
  <si>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</si>
  <si>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</si>
  <si>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</si>
  <si>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</si>
  <si>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</si>
  <si>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</si>
  <si>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</si>
  <si>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</si>
  <si>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</si>
  <si>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</si>
  <si>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</si>
  <si>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</si>
  <si>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</si>
  <si>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</si>
  <si>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</si>
  <si>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</si>
  <si>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</si>
  <si>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</si>
  <si>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</si>
  <si>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</si>
  <si>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</si>
  <si>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</si>
  <si>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</si>
  <si>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</si>
  <si>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</si>
  <si>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</si>
  <si>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</si>
  <si>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</si>
  <si>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</si>
  <si>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</si>
  <si>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</si>
  <si>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</si>
  <si>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</si>
  <si>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</si>
  <si>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</si>
  <si>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</si>
  <si>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</si>
  <si>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</si>
  <si>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</si>
  <si>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</si>
  <si>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</si>
  <si>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</si>
  <si>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</si>
  <si>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</si>
  <si>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</si>
  <si>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</si>
  <si>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</si>
  <si>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</si>
  <si>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</si>
  <si>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</si>
  <si>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</si>
  <si>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</si>
  <si>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</si>
  <si>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</si>
  <si>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</si>
  <si>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</si>
  <si>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</si>
  <si>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</si>
  <si>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</si>
  <si>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</si>
  <si>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</si>
  <si>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</si>
  <si>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</si>
  <si>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</si>
  <si>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</si>
  <si>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</si>
  <si>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</si>
  <si>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</si>
  <si>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</si>
  <si>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</si>
  <si>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</si>
  <si>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</si>
  <si>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</si>
  <si>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</si>
  <si>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</si>
  <si>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</si>
  <si>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</si>
  <si>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</si>
  <si>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</si>
  <si>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</si>
  <si>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</si>
  <si>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</si>
  <si>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</si>
  <si>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</si>
  <si>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</si>
  <si>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</si>
  <si>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</si>
  <si>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</si>
  <si>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</si>
  <si>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</si>
  <si>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</si>
  <si>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</si>
  <si>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</si>
  <si>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</si>
  <si>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</si>
  <si>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</si>
  <si>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</si>
  <si>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</si>
  <si>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</si>
  <si>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</si>
  <si>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</si>
  <si>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</si>
  <si>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</si>
  <si>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</si>
  <si>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</si>
  <si>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</si>
  <si>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</si>
  <si>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</si>
  <si>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</si>
  <si>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</si>
  <si>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</si>
  <si>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</si>
  <si>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</si>
  <si>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</si>
  <si>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</si>
  <si>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</si>
  <si>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</si>
  <si>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</si>
  <si>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</si>
  <si>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</si>
  <si>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</si>
  <si>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</si>
  <si>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</si>
  <si>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</si>
  <si>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</si>
  <si>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</si>
  <si>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</si>
  <si>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</si>
  <si>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</si>
  <si>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</si>
  <si>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</si>
  <si>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</si>
  <si>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</si>
  <si>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</si>
  <si>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</si>
  <si>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</si>
  <si>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</si>
  <si>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</si>
  <si>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</si>
  <si>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</si>
  <si>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</si>
  <si>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</si>
  <si>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</si>
  <si>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</si>
  <si>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</si>
  <si>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</si>
  <si>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</si>
  <si>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</si>
  <si>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</si>
  <si>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</si>
  <si>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</si>
  <si>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</si>
  <si>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</si>
  <si>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</si>
  <si>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</si>
  <si>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</si>
  <si>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</si>
  <si>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</si>
  <si>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</si>
  <si>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</si>
  <si>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</si>
  <si>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</si>
  <si>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</si>
  <si>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</si>
  <si>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</si>
  <si>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</si>
  <si>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</si>
  <si>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</si>
  <si>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</si>
  <si>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</si>
  <si>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</si>
  <si>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</si>
  <si>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</si>
  <si>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</si>
  <si>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</si>
  <si>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</si>
  <si>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</si>
  <si>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</si>
  <si>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</si>
  <si>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</si>
  <si>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</si>
  <si>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</si>
  <si>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</si>
  <si>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</si>
  <si>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</si>
  <si>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</si>
  <si>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</si>
  <si>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</si>
  <si>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</si>
  <si>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</si>
  <si>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</si>
  <si>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</si>
  <si>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</si>
  <si>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</si>
  <si>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</si>
  <si>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</si>
  <si>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</si>
  <si>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</si>
  <si>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</si>
  <si>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</si>
  <si>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</si>
  <si>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</si>
  <si>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</si>
  <si>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</si>
  <si>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</si>
  <si>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</si>
  <si>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</si>
  <si>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</si>
  <si>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</si>
  <si>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</si>
  <si>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</si>
  <si>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</si>
  <si>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</si>
  <si>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</si>
  <si>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</si>
  <si>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</si>
  <si>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</si>
  <si>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</si>
  <si>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</si>
  <si>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</si>
  <si>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</si>
  <si>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</si>
  <si>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</si>
  <si>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</si>
  <si>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</si>
  <si>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</si>
  <si>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</si>
  <si>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</si>
  <si>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</si>
  <si>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</si>
  <si>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</si>
  <si>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</si>
  <si>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</si>
  <si>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</si>
  <si>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</si>
  <si>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</si>
  <si>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</si>
  <si>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</si>
  <si>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</si>
  <si>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</si>
  <si>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</si>
  <si>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</si>
  <si>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</si>
  <si>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</si>
  <si>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</si>
  <si>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</si>
  <si>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</si>
  <si>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</si>
  <si>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</si>
  <si>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</si>
  <si>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</si>
  <si>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</si>
  <si>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</si>
  <si>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</si>
  <si>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</si>
  <si>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</si>
  <si>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</si>
  <si>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</si>
  <si>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</si>
  <si>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</si>
  <si>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</si>
  <si>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</si>
  <si>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</si>
  <si>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</si>
  <si>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</si>
  <si>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</si>
  <si>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</si>
  <si>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</si>
  <si>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</si>
  <si>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</si>
  <si>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</si>
  <si>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</si>
  <si>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</si>
  <si>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</si>
  <si>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</si>
  <si>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</si>
  <si>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</si>
  <si>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</si>
  <si>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</si>
  <si>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</si>
  <si>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</si>
  <si>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</si>
  <si>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</si>
  <si>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</si>
  <si>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</si>
  <si>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</si>
  <si>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</si>
  <si>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</si>
  <si>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</si>
  <si>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</si>
  <si>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</si>
  <si>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</si>
  <si>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</si>
  <si>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</si>
  <si>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</si>
  <si>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</si>
  <si>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</si>
  <si>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</si>
  <si>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</si>
  <si>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</si>
  <si>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</si>
  <si>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</si>
  <si>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</si>
  <si>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</si>
  <si>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</si>
  <si>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</si>
  <si>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</si>
  <si>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</si>
  <si>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</si>
  <si>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</si>
  <si>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</si>
  <si>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</si>
  <si>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</si>
  <si>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</si>
  <si>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</si>
  <si>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</si>
  <si>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</si>
  <si>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</si>
  <si>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</si>
  <si>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</si>
  <si>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</si>
  <si>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</si>
  <si>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</si>
  <si>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</si>
  <si>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</si>
  <si>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</si>
  <si>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</si>
  <si>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</si>
  <si>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</si>
  <si>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</si>
  <si>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</si>
  <si>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</si>
  <si>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</si>
  <si>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</si>
  <si>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</si>
  <si>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</si>
  <si>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</si>
  <si>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</si>
  <si>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</si>
  <si>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</si>
  <si>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</si>
  <si>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</si>
  <si>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</si>
  <si>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</si>
  <si>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</si>
  <si>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</si>
  <si>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</si>
  <si>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</si>
  <si>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</si>
  <si>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</si>
  <si>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</si>
  <si>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</si>
  <si>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</si>
  <si>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</si>
  <si>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</si>
  <si>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</si>
  <si>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</si>
  <si>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</si>
  <si>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</si>
  <si>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</si>
  <si>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</si>
  <si>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</si>
  <si>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</si>
  <si>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</si>
  <si>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</si>
  <si>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</si>
  <si>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</si>
  <si>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</si>
  <si>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</si>
  <si>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</si>
  <si>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</si>
  <si>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</si>
  <si>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</si>
  <si>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</si>
  <si>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</si>
  <si>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</si>
  <si>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</si>
  <si>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</si>
  <si>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</si>
  <si>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</si>
  <si>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</si>
  <si>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</si>
  <si>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</si>
  <si>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</si>
  <si>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</si>
  <si>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</si>
  <si>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</si>
  <si>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</si>
  <si>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</si>
  <si>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</si>
  <si>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</si>
  <si>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</si>
  <si>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</si>
  <si>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</si>
  <si>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</si>
  <si>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</si>
  <si>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</si>
  <si>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</si>
  <si>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</si>
  <si>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</si>
  <si>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</si>
  <si>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</si>
  <si>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</si>
  <si>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</si>
  <si>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</si>
  <si>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</si>
  <si>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</si>
  <si>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</si>
  <si>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</si>
  <si>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</si>
  <si>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</si>
  <si>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</si>
  <si>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</si>
  <si>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</si>
  <si>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</si>
  <si>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</si>
  <si>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</si>
  <si>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</si>
  <si>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</si>
  <si>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</si>
  <si>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</si>
  <si>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</si>
  <si>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</si>
  <si>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</si>
  <si>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</si>
  <si>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</si>
  <si>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</si>
  <si>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</si>
  <si>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</si>
  <si>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</si>
  <si>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</si>
  <si>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</si>
  <si>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</si>
  <si>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</si>
  <si>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</si>
  <si>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</si>
  <si>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</si>
  <si>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</si>
  <si>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</si>
  <si>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</si>
  <si>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</si>
  <si>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</si>
  <si>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</si>
  <si>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</si>
  <si>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</si>
  <si>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</si>
  <si>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</si>
  <si>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</si>
  <si>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</si>
  <si>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</si>
  <si>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</si>
  <si>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</si>
  <si>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</si>
  <si>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</si>
  <si>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</si>
  <si>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</si>
  <si>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</si>
  <si>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</si>
  <si>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</si>
  <si>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</si>
  <si>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</si>
  <si>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</si>
  <si>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</si>
  <si>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</si>
  <si>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</si>
  <si>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</si>
  <si>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</si>
  <si>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</si>
  <si>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</si>
  <si>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</si>
  <si>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</si>
  <si>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</si>
  <si>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</si>
  <si>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</si>
  <si>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</si>
  <si>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</si>
  <si>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</si>
  <si>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</si>
  <si>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</si>
  <si>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</si>
  <si>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</si>
  <si>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</si>
  <si>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</si>
  <si>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</si>
  <si>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</si>
  <si>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</si>
  <si>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</si>
  <si>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</si>
  <si>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</si>
  <si>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</si>
  <si>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</si>
  <si>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</si>
  <si>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</si>
  <si>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</si>
  <si>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</si>
  <si>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</si>
  <si>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</si>
  <si>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</si>
  <si>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</si>
  <si>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</si>
  <si>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</si>
  <si>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</si>
  <si>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</si>
  <si>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</si>
  <si>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</si>
  <si>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</si>
  <si>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</si>
  <si>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</si>
  <si>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</si>
  <si>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</si>
  <si>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</si>
  <si>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</si>
  <si>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</si>
  <si>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</si>
  <si>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</si>
  <si>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</si>
  <si>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</si>
  <si>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</si>
  <si>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</si>
  <si>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</si>
  <si>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</si>
  <si>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</si>
  <si>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</si>
  <si>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</si>
  <si>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</si>
  <si>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</si>
  <si>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</si>
  <si>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</si>
  <si>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</si>
  <si>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</si>
  <si>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</si>
  <si>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</si>
  <si>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</si>
  <si>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</si>
  <si>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</si>
  <si>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</si>
  <si>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</si>
  <si>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</si>
  <si>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</si>
  <si>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</si>
  <si>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</si>
  <si>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</si>
  <si>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</si>
  <si>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</si>
  <si>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</si>
  <si>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</si>
  <si>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</si>
  <si>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</si>
  <si>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</si>
  <si>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</si>
  <si>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</si>
  <si>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</si>
  <si>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</si>
  <si>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</si>
  <si>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</si>
  <si>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</si>
  <si>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</si>
  <si>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</si>
  <si>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</si>
  <si>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</si>
  <si>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</si>
  <si>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</si>
  <si>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</si>
  <si>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</si>
  <si>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</si>
  <si>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</si>
  <si>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</si>
  <si>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</si>
  <si>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</si>
  <si>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</si>
  <si>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</si>
  <si>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</si>
  <si>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</si>
  <si>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</si>
  <si>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</si>
  <si>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</si>
  <si>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</si>
  <si>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</si>
  <si>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</si>
  <si>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</si>
  <si>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</si>
  <si>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</si>
  <si>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</si>
  <si>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</si>
  <si>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</si>
  <si>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</si>
  <si>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</si>
  <si>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</si>
  <si>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</si>
  <si>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</si>
  <si>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</si>
  <si>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</si>
  <si>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</si>
  <si>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</si>
  <si>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</si>
  <si>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</si>
  <si>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</si>
  <si>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</si>
  <si>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</si>
  <si>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</si>
  <si>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</si>
  <si>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</si>
  <si>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</si>
  <si>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</si>
  <si>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</si>
  <si>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</si>
  <si>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</si>
  <si>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</si>
  <si>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</si>
  <si>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</si>
  <si>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</si>
  <si>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</si>
  <si>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</si>
  <si>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</si>
  <si>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</si>
  <si>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</si>
  <si>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</si>
  <si>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</si>
  <si>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</si>
  <si>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</si>
  <si>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</si>
  <si>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</si>
  <si>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</si>
  <si>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</si>
  <si>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</si>
  <si>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</si>
  <si>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</si>
  <si>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</si>
  <si>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</si>
  <si>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</si>
  <si>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</si>
  <si>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</si>
  <si>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</si>
  <si>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</si>
  <si>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</si>
  <si>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</si>
  <si>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</si>
  <si>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</si>
  <si>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</si>
  <si>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</si>
  <si>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</si>
  <si>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</si>
  <si>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</si>
  <si>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</si>
  <si>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</si>
  <si>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</si>
  <si>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</si>
  <si>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</si>
  <si>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</si>
  <si>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</si>
  <si>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</si>
  <si>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</si>
  <si>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</si>
  <si>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</si>
  <si>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</si>
  <si>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</si>
  <si>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</si>
  <si>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</si>
  <si>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</si>
  <si>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</si>
  <si>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</si>
  <si>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</si>
  <si>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</si>
  <si>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</si>
  <si>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</si>
  <si>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</si>
  <si>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</si>
  <si>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</si>
  <si>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</si>
  <si>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</si>
  <si>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</si>
  <si>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</si>
  <si>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</si>
  <si>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</si>
  <si>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</si>
  <si>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</si>
  <si>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</si>
  <si>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</si>
  <si>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</si>
  <si>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</si>
  <si>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</si>
  <si>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</si>
  <si>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</si>
  <si>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</si>
  <si>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</si>
  <si>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</si>
  <si>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</si>
  <si>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</si>
  <si>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</si>
  <si>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</si>
  <si>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</si>
  <si>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</si>
  <si>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</si>
  <si>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</si>
  <si>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</si>
  <si>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</si>
  <si>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</si>
  <si>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</si>
  <si>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</si>
  <si>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</si>
  <si>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</si>
  <si>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</si>
  <si>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</si>
  <si>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</si>
  <si>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</si>
  <si>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</si>
  <si>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</si>
  <si>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</si>
  <si>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</si>
  <si>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</si>
  <si>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</si>
  <si>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</si>
  <si>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</si>
  <si>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</si>
  <si>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</si>
  <si>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</si>
  <si>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</si>
  <si>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</si>
  <si>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</si>
  <si>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</si>
  <si>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</si>
  <si>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</si>
  <si>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</si>
  <si>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</si>
  <si>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</si>
  <si>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</si>
  <si>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</si>
  <si>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</si>
  <si>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</si>
  <si>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</si>
  <si>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</si>
  <si>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</si>
  <si>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</si>
  <si>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</si>
  <si>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</si>
  <si>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</si>
  <si>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</si>
  <si>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</si>
  <si>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</si>
  <si>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</si>
  <si>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</si>
  <si>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</si>
  <si>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</si>
  <si>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</si>
  <si>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</si>
  <si>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</si>
  <si>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</si>
  <si>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</si>
  <si>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</si>
  <si>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</si>
  <si>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</si>
  <si>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</si>
  <si>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</si>
  <si>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</si>
  <si>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</si>
  <si>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</si>
  <si>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</si>
  <si>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</si>
  <si>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</si>
  <si>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</si>
  <si>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</si>
  <si>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</si>
  <si>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</si>
  <si>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</si>
  <si>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</si>
  <si>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</si>
  <si>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</si>
  <si>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</si>
  <si>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</si>
  <si>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</si>
  <si>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</si>
  <si>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</si>
  <si>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</si>
  <si>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</si>
  <si>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</si>
  <si>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</si>
  <si>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</si>
  <si>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</si>
  <si>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</si>
  <si>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</si>
  <si>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</si>
  <si>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</si>
  <si>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</si>
  <si>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</si>
  <si>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</si>
  <si>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</si>
  <si>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</si>
  <si>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</si>
  <si>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</si>
  <si>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</si>
  <si>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</si>
  <si>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</si>
  <si>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</si>
  <si>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</si>
  <si>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</si>
  <si>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</si>
  <si>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</si>
  <si>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</si>
  <si>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</si>
  <si>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</si>
  <si>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</si>
  <si>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</si>
  <si>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</si>
  <si>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</si>
  <si>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</si>
  <si>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</si>
  <si>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</si>
  <si>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</si>
  <si>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</si>
  <si>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</si>
  <si>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</si>
  <si>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</si>
  <si>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</si>
  <si>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</si>
  <si>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</si>
  <si>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</si>
  <si>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</si>
  <si>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</si>
  <si>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</si>
  <si>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</si>
  <si>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</si>
  <si>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</si>
  <si>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</si>
  <si>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</si>
  <si>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</si>
  <si>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</si>
  <si>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</si>
  <si>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</si>
  <si>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</si>
  <si>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</si>
  <si>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</si>
  <si>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</si>
  <si>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</si>
  <si>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</si>
  <si>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</si>
  <si>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</si>
  <si>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</si>
  <si>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</si>
  <si>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</si>
  <si>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</si>
  <si>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</si>
  <si>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</si>
  <si>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</si>
  <si>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</si>
  <si>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</si>
  <si>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</si>
  <si>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</si>
  <si>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</si>
  <si>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</si>
  <si>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</si>
  <si>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</si>
  <si>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</si>
  <si>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</si>
  <si>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</si>
  <si>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</si>
  <si>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</si>
  <si>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</si>
  <si>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</si>
  <si>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</si>
  <si>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</si>
  <si>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</si>
  <si>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</si>
  <si>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</si>
  <si>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</si>
  <si>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</si>
  <si>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</si>
  <si>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</si>
  <si>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</si>
  <si>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</si>
  <si>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</si>
  <si>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</si>
  <si>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</si>
  <si>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</si>
  <si>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</si>
  <si>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</si>
  <si>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</si>
  <si>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</si>
  <si>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</si>
  <si>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</si>
  <si>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</si>
  <si>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</si>
  <si>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</si>
  <si>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</si>
  <si>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</si>
  <si>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</si>
  <si>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</si>
  <si>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</si>
  <si>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</si>
  <si>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</si>
  <si>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</si>
  <si>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</si>
  <si>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</si>
  <si>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</si>
  <si>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</si>
  <si>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</si>
  <si>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</si>
  <si>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</si>
  <si>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</si>
  <si>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</si>
  <si>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</si>
  <si>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</si>
  <si>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</si>
  <si>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</si>
  <si>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</si>
  <si>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</si>
  <si>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</si>
  <si>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</si>
  <si>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</si>
  <si>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</si>
  <si>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</si>
  <si>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</si>
  <si>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</si>
  <si>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</si>
  <si>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</si>
  <si>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</si>
  <si>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</si>
  <si>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</si>
  <si>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</si>
  <si>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</si>
  <si>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</si>
  <si>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</si>
  <si>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</si>
  <si>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</si>
  <si>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</si>
  <si>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</si>
  <si>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</si>
  <si>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</si>
  <si>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</si>
  <si>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</si>
  <si>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</si>
  <si>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</si>
  <si>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</si>
  <si>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</si>
  <si>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</si>
  <si>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</si>
  <si>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</si>
  <si>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</si>
  <si>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</si>
  <si>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</si>
  <si>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</si>
  <si>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</si>
  <si>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</si>
  <si>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</si>
  <si>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</si>
  <si>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</si>
  <si>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</si>
  <si>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</si>
  <si>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</si>
  <si>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</si>
  <si>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</si>
  <si>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</si>
  <si>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</si>
  <si>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</si>
  <si>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</si>
  <si>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</si>
  <si>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</si>
  <si>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</si>
  <si>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</si>
  <si>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</si>
  <si>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</si>
  <si>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</si>
  <si>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</si>
  <si>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</si>
  <si>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</si>
  <si>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</si>
  <si>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</si>
  <si>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</si>
  <si>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</si>
  <si>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</si>
  <si>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</si>
  <si>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</si>
  <si>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</si>
  <si>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</si>
  <si>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</si>
  <si>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</si>
  <si>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</si>
  <si>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</si>
  <si>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</si>
  <si>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</si>
  <si>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</si>
  <si>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</si>
  <si>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</si>
  <si>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</si>
  <si>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</si>
  <si>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</si>
  <si>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</si>
  <si>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</si>
  <si>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</si>
  <si>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</si>
  <si>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</si>
  <si>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</si>
  <si>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</si>
  <si>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</si>
  <si>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</si>
  <si>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</si>
  <si>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</si>
  <si>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</si>
  <si>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</si>
  <si>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</si>
  <si>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</si>
  <si>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</si>
  <si>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</si>
  <si>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</si>
  <si>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</si>
  <si>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</si>
  <si>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</si>
  <si>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</si>
  <si>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</si>
  <si>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</si>
  <si>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</si>
  <si>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</si>
  <si>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</si>
  <si>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</si>
  <si>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</si>
  <si>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</si>
  <si>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</si>
  <si>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</si>
  <si>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</si>
  <si>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</si>
  <si>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</si>
  <si>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</si>
  <si>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</si>
  <si>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</si>
  <si>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</si>
  <si>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</si>
  <si>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</si>
  <si>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</si>
  <si>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</si>
  <si>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</si>
  <si>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</si>
  <si>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</si>
  <si>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</si>
  <si>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</si>
  <si>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</si>
  <si>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</si>
  <si>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</si>
  <si>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</si>
  <si>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</si>
  <si>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</si>
  <si>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</si>
  <si>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</si>
  <si>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</si>
  <si>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</si>
  <si>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</si>
  <si>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</si>
  <si>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</si>
  <si>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</si>
  <si>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</si>
  <si>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</si>
  <si>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</si>
  <si>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</si>
  <si>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</si>
  <si>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</si>
  <si>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</si>
  <si>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</si>
  <si>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</si>
  <si>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</si>
  <si>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</si>
  <si>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</si>
  <si>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</si>
  <si>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</si>
  <si>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</si>
  <si>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</si>
  <si>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</si>
  <si>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</si>
  <si>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</si>
  <si>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</si>
  <si>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</si>
  <si>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</si>
  <si>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</si>
  <si>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</si>
  <si>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</si>
  <si>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</si>
  <si>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</si>
  <si>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</si>
  <si>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</si>
  <si>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</si>
  <si>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</si>
  <si>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</si>
  <si>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</si>
  <si>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</si>
  <si>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</si>
  <si>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</si>
  <si>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</si>
  <si>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</si>
  <si>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</si>
  <si>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</si>
  <si>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</si>
  <si>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</si>
  <si>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</si>
  <si>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</si>
  <si>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</si>
  <si>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</si>
  <si>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</si>
  <si>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</si>
  <si>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</si>
  <si>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</si>
  <si>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</si>
  <si>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</si>
  <si>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</si>
  <si>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</si>
  <si>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</si>
  <si>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</si>
  <si>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</si>
  <si>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</si>
  <si>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</si>
  <si>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</si>
  <si>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</si>
  <si>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</si>
  <si>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</si>
  <si>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</si>
  <si>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</si>
  <si>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</si>
  <si>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</si>
  <si>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</si>
  <si>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</si>
  <si>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</si>
  <si>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</si>
  <si>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</si>
  <si>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</si>
  <si>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</si>
  <si>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</si>
  <si>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</si>
  <si>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</si>
  <si>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</si>
  <si>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</si>
  <si>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</si>
  <si>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</si>
  <si>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</si>
  <si>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</si>
  <si>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</si>
  <si>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</si>
  <si>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</si>
  <si>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</si>
  <si>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</si>
  <si>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</si>
  <si>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</si>
  <si>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</si>
  <si>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</si>
  <si>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</si>
  <si>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</si>
  <si>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</si>
  <si>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</si>
  <si>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</si>
  <si>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</si>
  <si>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</si>
  <si>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</si>
  <si>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</si>
  <si>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</si>
  <si>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</si>
  <si>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</si>
  <si>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</si>
  <si>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</si>
  <si>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</si>
  <si>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</si>
  <si>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</si>
  <si>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</si>
  <si>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</si>
  <si>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</si>
  <si>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</si>
  <si>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</si>
  <si>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</si>
  <si>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</si>
  <si>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</si>
  <si>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</si>
  <si>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</si>
  <si>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</si>
  <si>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</si>
  <si>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</si>
  <si>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</si>
  <si>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</si>
  <si>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</si>
  <si>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</si>
  <si>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</si>
  <si>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</si>
  <si>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</si>
  <si>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</si>
  <si>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</si>
  <si>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</si>
  <si>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</si>
  <si>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</si>
  <si>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</si>
  <si>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</si>
  <si>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</si>
  <si>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</si>
  <si>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</si>
  <si>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</si>
  <si>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</si>
  <si>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</si>
  <si>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</si>
  <si>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</si>
  <si>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</si>
  <si>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</si>
  <si>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</si>
  <si>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</si>
  <si>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</si>
  <si>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</si>
  <si>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</si>
  <si>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</si>
  <si>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</si>
  <si>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</si>
  <si>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</si>
  <si>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</si>
  <si>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</si>
  <si>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</si>
  <si>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</si>
  <si>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</si>
  <si>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</si>
  <si>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</si>
  <si>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</si>
  <si>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</si>
  <si>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</si>
  <si>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</si>
  <si>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</si>
  <si>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</si>
  <si>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</si>
  <si>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</si>
  <si>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</si>
  <si>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</si>
  <si>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</si>
  <si>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</si>
  <si>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</si>
  <si>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</si>
  <si>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</si>
  <si>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</si>
  <si>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</si>
  <si>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</si>
  <si>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</si>
  <si>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</si>
  <si>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</si>
  <si>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</si>
  <si>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</si>
  <si>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</si>
  <si>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</si>
  <si>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</si>
  <si>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</si>
  <si>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</si>
  <si>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</si>
  <si>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</si>
  <si>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</si>
  <si>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</si>
  <si>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</si>
  <si>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</si>
  <si>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</si>
  <si>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</si>
  <si>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</si>
  <si>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</si>
  <si>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</si>
  <si>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</si>
  <si>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</si>
  <si>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</si>
  <si>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</si>
  <si>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</si>
  <si>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</si>
  <si>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</si>
  <si>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</si>
  <si>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</si>
  <si>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</si>
  <si>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</si>
  <si>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</si>
  <si>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</si>
  <si>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</si>
  <si>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</si>
  <si>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</si>
  <si>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</si>
  <si>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</si>
  <si>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</si>
  <si>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</si>
  <si>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</si>
  <si>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</si>
  <si>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</si>
  <si>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</si>
  <si>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</si>
  <si>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</si>
  <si>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</si>
  <si>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</si>
  <si>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</si>
  <si>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</si>
  <si>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</si>
  <si>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</si>
  <si>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</si>
  <si>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</si>
  <si>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</si>
  <si>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</si>
  <si>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</si>
  <si>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</si>
  <si>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</si>
  <si>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</si>
  <si>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</si>
  <si>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</si>
  <si>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</si>
  <si>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</si>
  <si>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</si>
  <si>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</si>
  <si>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</si>
  <si>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</si>
  <si>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</si>
  <si>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</si>
  <si>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</si>
  <si>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</si>
  <si>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</si>
  <si>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</si>
  <si>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</si>
  <si>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</si>
  <si>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</si>
  <si>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</si>
  <si>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</si>
  <si>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</si>
  <si>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</si>
  <si>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</si>
  <si>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</si>
  <si>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</si>
  <si>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</si>
  <si>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</si>
  <si>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</si>
  <si>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</si>
  <si>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</si>
  <si>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</si>
  <si>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</si>
  <si>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</si>
  <si>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</si>
  <si>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</si>
  <si>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</si>
  <si>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</si>
  <si>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</si>
  <si>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</si>
  <si>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</si>
  <si>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</si>
  <si>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</si>
  <si>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</si>
  <si>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</si>
  <si>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</si>
  <si>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</si>
  <si>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</si>
  <si>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</si>
  <si>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</si>
  <si>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</si>
  <si>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</si>
  <si>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</si>
  <si>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</si>
  <si>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</si>
  <si>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</si>
  <si>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</si>
  <si>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</si>
  <si>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</si>
  <si>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</si>
  <si>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</si>
  <si>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</si>
  <si>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</si>
  <si>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</si>
  <si>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</si>
  <si>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</si>
  <si>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</si>
  <si>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</si>
  <si>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</si>
  <si>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</si>
  <si>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</si>
  <si>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</si>
  <si>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</si>
  <si>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</si>
  <si>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</si>
  <si>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</si>
  <si>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</si>
  <si>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</si>
  <si>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</si>
  <si>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</si>
  <si>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</si>
  <si>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</si>
  <si>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</si>
  <si>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</si>
  <si>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</si>
  <si>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</si>
  <si>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</si>
  <si>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</si>
  <si>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</si>
  <si>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</si>
  <si>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</si>
  <si>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</si>
  <si>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</si>
  <si>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</si>
  <si>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</si>
  <si>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</si>
  <si>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</si>
  <si>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</si>
  <si>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</si>
  <si>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</si>
  <si>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</si>
  <si>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</si>
  <si>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</si>
  <si>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</si>
  <si>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</si>
  <si>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</si>
  <si>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</si>
  <si>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</si>
  <si>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</si>
  <si>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</si>
  <si>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</si>
  <si>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</si>
  <si>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</si>
  <si>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</si>
  <si>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</si>
  <si>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</si>
  <si>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</si>
  <si>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</si>
  <si>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</si>
  <si>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</si>
  <si>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</si>
  <si>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</si>
  <si>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</si>
  <si>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</si>
  <si>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</si>
  <si>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</si>
  <si>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</si>
  <si>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</si>
  <si>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</si>
  <si>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</si>
  <si>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</si>
  <si>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</si>
  <si>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</si>
  <si>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</si>
  <si>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</si>
  <si>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</si>
  <si>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</si>
  <si>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</si>
  <si>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</si>
  <si>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</si>
  <si>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</si>
  <si>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</si>
  <si>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</si>
  <si>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</si>
  <si>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</si>
  <si>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</si>
  <si>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</si>
  <si>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</si>
  <si>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</si>
  <si>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</si>
  <si>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</si>
  <si>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</si>
  <si>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</si>
  <si>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</si>
  <si>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</si>
  <si>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</si>
  <si>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</si>
  <si>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</si>
  <si>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</si>
  <si>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</si>
  <si>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</si>
  <si>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</si>
  <si>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</si>
  <si>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</si>
  <si>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</si>
  <si>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</si>
  <si>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</si>
  <si>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</si>
  <si>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</si>
  <si>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</si>
  <si>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</si>
  <si>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</si>
  <si>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</si>
  <si>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</si>
  <si>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</si>
  <si>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</si>
  <si>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</si>
  <si>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</si>
  <si>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</si>
  <si>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</si>
  <si>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</si>
  <si>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</si>
  <si>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</si>
  <si>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</si>
  <si>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</si>
  <si>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</si>
  <si>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</si>
  <si>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</si>
  <si>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</si>
  <si>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</si>
  <si>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</si>
  <si>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</si>
  <si>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</si>
  <si>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</si>
  <si>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</si>
  <si>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</si>
  <si>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</si>
  <si>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</si>
  <si>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</si>
  <si>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</si>
  <si>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</si>
  <si>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</si>
  <si>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</si>
  <si>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</si>
  <si>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</si>
  <si>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</si>
  <si>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</si>
  <si>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</si>
  <si>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</si>
  <si>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</si>
  <si>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</si>
  <si>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</si>
  <si>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</si>
  <si>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</si>
  <si>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</si>
  <si>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</si>
  <si>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</si>
  <si>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</si>
  <si>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</si>
  <si>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</si>
  <si>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</si>
  <si>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</si>
  <si>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</si>
  <si>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</si>
  <si>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</si>
  <si>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</si>
  <si>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</si>
  <si>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</si>
  <si>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</si>
  <si>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</si>
  <si>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</si>
  <si>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</si>
  <si>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</si>
  <si>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</si>
  <si>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</si>
  <si>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</si>
  <si>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</si>
  <si>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</si>
  <si>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</si>
  <si>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</si>
  <si>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</si>
  <si>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</si>
  <si>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</si>
  <si>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</si>
  <si>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</si>
  <si>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</si>
  <si>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</si>
  <si>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</si>
  <si>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</si>
  <si>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</si>
  <si>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</si>
  <si>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</si>
  <si>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</si>
  <si>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</si>
  <si>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</si>
  <si>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</si>
  <si>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</si>
  <si>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</si>
  <si>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</si>
  <si>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</si>
  <si>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</si>
  <si>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</si>
  <si>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</si>
  <si>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</si>
  <si>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</si>
  <si>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</si>
  <si>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</si>
  <si>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</si>
  <si>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</si>
  <si>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</si>
  <si>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</si>
  <si>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</si>
  <si>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</si>
  <si>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</si>
  <si>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</si>
  <si>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</si>
  <si>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</si>
  <si>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</si>
  <si>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</si>
  <si>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</si>
  <si>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</si>
  <si>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</si>
  <si>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</si>
  <si>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</si>
  <si>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</si>
  <si>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</si>
  <si>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</si>
  <si>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</si>
  <si>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</si>
  <si>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</si>
  <si>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</si>
  <si>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</si>
  <si>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</si>
  <si>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</si>
  <si>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</si>
  <si>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</si>
  <si>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</si>
  <si>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</si>
  <si>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</si>
  <si>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</si>
  <si>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</si>
  <si>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</si>
  <si>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</si>
  <si>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</si>
  <si>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</si>
  <si>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</si>
  <si>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</si>
  <si>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</si>
  <si>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</si>
  <si>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</si>
  <si>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</si>
  <si>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</si>
  <si>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</si>
  <si>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</si>
  <si>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</si>
  <si>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</si>
  <si>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</si>
  <si>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</si>
  <si>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</si>
  <si>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</si>
  <si>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</si>
  <si>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</si>
  <si>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</si>
  <si>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</si>
  <si>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</si>
  <si>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</si>
  <si>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</si>
  <si>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</si>
  <si>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</si>
  <si>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</si>
  <si>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</si>
  <si>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</si>
  <si>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</si>
  <si>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</si>
  <si>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</si>
  <si>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</si>
  <si>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</si>
  <si>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</si>
  <si>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</si>
  <si>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</si>
  <si>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</si>
  <si>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</si>
  <si>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</si>
  <si>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</si>
  <si>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</si>
  <si>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</si>
  <si>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</si>
  <si>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</si>
  <si>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</si>
  <si>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</si>
  <si>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</si>
  <si>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</si>
  <si>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</si>
  <si>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</si>
  <si>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</si>
  <si>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</si>
  <si>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</si>
  <si>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</si>
  <si>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</si>
  <si>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</si>
  <si>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</si>
  <si>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</si>
  <si>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</si>
  <si>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</si>
  <si>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</si>
  <si>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</si>
  <si>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</si>
  <si>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</si>
  <si>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</si>
  <si>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</si>
  <si>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</si>
  <si>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</si>
  <si>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</si>
  <si>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</si>
  <si>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</si>
  <si>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</si>
  <si>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</si>
  <si>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</si>
  <si>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</si>
  <si>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</si>
  <si>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</si>
  <si>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</si>
  <si>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</si>
  <si>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</si>
  <si>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</si>
  <si>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</si>
  <si>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</si>
  <si>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</si>
  <si>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</si>
  <si>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</si>
  <si>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</si>
  <si>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</si>
  <si>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</si>
  <si>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</si>
  <si>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</si>
  <si>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</si>
  <si>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</si>
  <si>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</si>
  <si>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</si>
  <si>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</si>
  <si>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</si>
  <si>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</si>
  <si>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</si>
  <si>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</si>
  <si>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</si>
  <si>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</si>
  <si>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</si>
  <si>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</si>
  <si>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</si>
  <si>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</si>
  <si>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</si>
  <si>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</si>
  <si>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</si>
  <si>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</si>
  <si>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</si>
  <si>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</si>
  <si>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</si>
  <si>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</si>
  <si>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</si>
  <si>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</si>
  <si>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</si>
  <si>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</si>
  <si>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</si>
  <si>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</si>
  <si>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</si>
  <si>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</si>
  <si>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</si>
  <si>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</si>
  <si>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</si>
  <si>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</si>
  <si>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</si>
  <si>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</si>
  <si>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</si>
  <si>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</si>
  <si>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</si>
  <si>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</si>
  <si>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</si>
  <si>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</si>
  <si>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</si>
  <si>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</si>
  <si>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</si>
  <si>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</si>
  <si>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</si>
  <si>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</si>
  <si>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</si>
  <si>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</si>
  <si>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</si>
  <si>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</si>
  <si>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</si>
  <si>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</si>
  <si>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</si>
  <si>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</si>
  <si>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</si>
  <si>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</si>
  <si>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</si>
  <si>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</si>
  <si>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</si>
  <si>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</si>
  <si>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</si>
  <si>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</si>
  <si>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</si>
  <si>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</si>
  <si>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</si>
  <si>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</si>
  <si>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</si>
  <si>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</si>
  <si>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</si>
  <si>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</si>
  <si>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</si>
  <si>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</si>
  <si>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</si>
  <si>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</si>
  <si>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</si>
  <si>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</si>
  <si>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</si>
  <si>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</si>
  <si>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</si>
  <si>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</si>
  <si>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</si>
  <si>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</si>
  <si>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</si>
  <si>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</si>
  <si>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</si>
  <si>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</si>
  <si>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</si>
  <si>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</si>
  <si>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</si>
  <si>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</si>
  <si>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</si>
  <si>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</si>
  <si>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</si>
  <si>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</si>
  <si>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</si>
  <si>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</si>
  <si>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</si>
  <si>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</si>
  <si>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</si>
  <si>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</si>
  <si>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</si>
  <si>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</si>
  <si>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</si>
  <si>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</si>
  <si>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</si>
  <si>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</si>
  <si>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</si>
  <si>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</si>
  <si>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</si>
  <si>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</si>
  <si>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</si>
  <si>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</si>
  <si>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</si>
  <si>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</si>
  <si>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</si>
  <si>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</si>
  <si>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</si>
  <si>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</si>
  <si>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</si>
  <si>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</si>
  <si>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</si>
  <si>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</si>
  <si>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</si>
  <si>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</si>
  <si>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</si>
  <si>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</si>
  <si>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</si>
  <si>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</si>
  <si>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</si>
  <si>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</si>
  <si>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</si>
  <si>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</si>
  <si>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</si>
  <si>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</si>
  <si>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</si>
  <si>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</si>
  <si>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</si>
  <si>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</si>
  <si>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</si>
  <si>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</si>
  <si>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</si>
  <si>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</si>
  <si>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</si>
  <si>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</si>
  <si>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</si>
  <si>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</si>
  <si>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</si>
  <si>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</si>
  <si>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</si>
  <si>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</si>
  <si>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</si>
  <si>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</si>
  <si>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</si>
  <si>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</si>
  <si>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</si>
  <si>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</si>
  <si>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</si>
  <si>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</si>
  <si>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</si>
  <si>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</si>
  <si>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</si>
  <si>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</si>
  <si>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</si>
  <si>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</si>
  <si>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</si>
  <si>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</si>
  <si>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</si>
  <si>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</si>
  <si>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</si>
  <si>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</si>
  <si>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</si>
  <si>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</si>
  <si>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</si>
  <si>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</si>
  <si>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</si>
  <si>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</si>
  <si>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</si>
  <si>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</si>
  <si>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</si>
  <si>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</si>
  <si>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</si>
  <si>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</si>
  <si>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</si>
  <si>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</si>
  <si>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</si>
  <si>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</si>
  <si>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</si>
  <si>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</si>
  <si>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</si>
  <si>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</si>
  <si>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</si>
  <si>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</si>
  <si>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</si>
  <si>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</si>
  <si>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</si>
  <si>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</si>
  <si>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</si>
  <si>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</si>
  <si>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</si>
  <si>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</si>
  <si>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</si>
  <si>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</si>
  <si>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</si>
  <si>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</si>
  <si>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</si>
  <si>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</si>
  <si>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</si>
  <si>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</si>
  <si>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</si>
  <si>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</si>
  <si>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</si>
  <si>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</si>
  <si>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</si>
  <si>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</si>
  <si>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</si>
  <si>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</si>
  <si>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</si>
  <si>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</si>
  <si>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</si>
  <si>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</si>
  <si>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</si>
  <si>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</si>
  <si>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</si>
  <si>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</si>
  <si>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</si>
  <si>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</si>
  <si>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</si>
  <si>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</si>
  <si>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</si>
  <si>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</si>
  <si>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</si>
  <si>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</si>
  <si>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</si>
  <si>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</si>
  <si>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</si>
  <si>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</si>
  <si>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</si>
  <si>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</si>
  <si>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</si>
  <si>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</si>
  <si>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</si>
  <si>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</si>
  <si>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</si>
  <si>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</si>
  <si>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</si>
  <si>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</si>
  <si>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</si>
  <si>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</si>
  <si>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</si>
  <si>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</si>
  <si>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</si>
  <si>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</si>
  <si>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</si>
  <si>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</si>
  <si>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</si>
  <si>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</si>
  <si>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</si>
  <si>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</si>
  <si>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</si>
  <si>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</si>
  <si>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</si>
  <si>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</si>
  <si>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</si>
  <si>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</si>
  <si>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</si>
  <si>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</si>
  <si>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</si>
  <si>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</si>
  <si>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</si>
  <si>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</si>
  <si>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</si>
  <si>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</si>
  <si>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</si>
  <si>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</si>
  <si>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</si>
  <si>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</si>
  <si>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</si>
  <si>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</si>
  <si>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</si>
  <si>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</si>
  <si>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</si>
  <si>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</si>
  <si>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</si>
  <si>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</si>
  <si>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</si>
  <si>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</si>
  <si>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</si>
  <si>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</si>
  <si>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</si>
  <si>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</si>
  <si>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</si>
  <si>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</si>
  <si>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</si>
  <si>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</si>
  <si>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</si>
  <si>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</si>
  <si>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</si>
  <si>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</si>
  <si>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</si>
  <si>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</si>
  <si>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</si>
  <si>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</si>
  <si>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</si>
  <si>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</si>
  <si>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</si>
  <si>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</si>
  <si>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</si>
  <si>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</si>
  <si>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</si>
  <si>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</si>
  <si>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</si>
  <si>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</si>
  <si>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</si>
  <si>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</si>
  <si>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</si>
  <si>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</si>
  <si>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</si>
  <si>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</si>
  <si>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</si>
  <si>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</si>
  <si>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</si>
  <si>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</si>
  <si>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</si>
  <si>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</si>
  <si>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</si>
  <si>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</si>
  <si>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</si>
  <si>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</si>
  <si>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</si>
  <si>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</si>
  <si>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</si>
  <si>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</si>
  <si>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</si>
  <si>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</si>
  <si>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</si>
  <si>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</si>
  <si>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</si>
  <si>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</si>
  <si>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</si>
  <si>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</si>
  <si>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</si>
  <si>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</si>
  <si>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</si>
  <si>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</si>
  <si>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</si>
  <si>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</si>
  <si>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</si>
  <si>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</si>
  <si>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</si>
  <si>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</si>
  <si>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</si>
  <si>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</si>
  <si>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</si>
  <si>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</si>
  <si>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</si>
  <si>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</si>
  <si>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</si>
  <si>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</si>
  <si>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</si>
  <si>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</si>
  <si>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</si>
  <si>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</si>
  <si>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</si>
  <si>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</si>
  <si>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</si>
  <si>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</si>
  <si>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</si>
  <si>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</si>
  <si>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</si>
  <si>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</si>
  <si>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</si>
  <si>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</si>
  <si>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</si>
  <si>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</si>
  <si>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</si>
  <si>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</si>
  <si>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</si>
  <si>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</si>
  <si>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</si>
  <si>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</si>
  <si>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</si>
  <si>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</si>
  <si>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</si>
  <si>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</si>
  <si>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</si>
  <si>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</si>
  <si>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</si>
  <si>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</si>
  <si>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</si>
  <si>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</si>
  <si>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</si>
  <si>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</si>
  <si>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</si>
  <si>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</si>
  <si>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</si>
  <si>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</si>
  <si>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</si>
  <si>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</si>
  <si>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</si>
  <si>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</si>
  <si>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</si>
  <si>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</si>
  <si>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</si>
  <si>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</si>
  <si>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</si>
  <si>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</si>
  <si>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</si>
  <si>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</si>
  <si>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</si>
  <si>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</si>
  <si>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</si>
  <si>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</si>
  <si>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</si>
  <si>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</si>
  <si>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</si>
  <si>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</si>
  <si>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</si>
  <si>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</si>
  <si>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</si>
  <si>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</si>
  <si>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</si>
  <si>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</si>
  <si>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</si>
  <si>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</si>
  <si>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</si>
  <si>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</si>
  <si>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</si>
  <si>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</si>
  <si>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</si>
  <si>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</si>
  <si>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</si>
  <si>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</si>
  <si>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</si>
  <si>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</si>
  <si>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</si>
  <si>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</si>
  <si>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</si>
  <si>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</si>
  <si>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</si>
  <si>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</si>
  <si>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</si>
  <si>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</si>
  <si>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</si>
  <si>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</si>
  <si>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</si>
  <si>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</si>
  <si>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</si>
  <si>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</si>
  <si>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</si>
  <si>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</si>
  <si>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</si>
  <si>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</si>
  <si>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</si>
  <si>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</si>
  <si>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</si>
  <si>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</si>
  <si>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</si>
  <si>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</si>
  <si>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</si>
  <si>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</si>
  <si>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</si>
  <si>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</si>
  <si>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</si>
  <si>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</si>
  <si>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</si>
  <si>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</si>
  <si>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</si>
  <si>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</si>
  <si>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</si>
  <si>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</si>
  <si>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</si>
  <si>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</si>
  <si>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</si>
  <si>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</si>
  <si>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</si>
  <si>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</si>
  <si>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</si>
  <si>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</si>
  <si>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</si>
  <si>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</si>
  <si>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</si>
  <si>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</si>
  <si>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</si>
  <si>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</si>
  <si>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</si>
  <si>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</si>
  <si>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</si>
  <si>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</si>
  <si>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</si>
  <si>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</si>
  <si>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</si>
  <si>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</si>
  <si>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</si>
  <si>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</si>
  <si>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</si>
  <si>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</si>
  <si>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</si>
  <si>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</si>
  <si>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</si>
  <si>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</si>
  <si>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</si>
  <si>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</si>
  <si>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</si>
  <si>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</si>
  <si>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</si>
  <si>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</si>
  <si>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</si>
  <si>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</si>
  <si>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</si>
  <si>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</si>
  <si>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</si>
  <si>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</si>
  <si>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</si>
  <si>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</si>
  <si>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</si>
  <si>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</si>
  <si>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</si>
  <si>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</si>
  <si>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</si>
  <si>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</si>
  <si>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</si>
  <si>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</si>
  <si>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</si>
  <si>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</si>
  <si>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</si>
  <si>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</si>
  <si>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</si>
  <si>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</si>
  <si>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</si>
  <si>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</si>
  <si>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</si>
  <si>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</si>
  <si>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</si>
  <si>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</si>
  <si>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</si>
  <si>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</si>
  <si>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</si>
  <si>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</si>
  <si>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</si>
  <si>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</si>
  <si>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</si>
  <si>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</si>
  <si>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</si>
  <si>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</si>
  <si>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</si>
  <si>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</si>
  <si>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</si>
  <si>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</si>
  <si>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</si>
  <si>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</si>
  <si>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</si>
  <si>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</si>
  <si>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</si>
  <si>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</si>
  <si>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</si>
  <si>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</si>
  <si>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</si>
  <si>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</si>
  <si>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</si>
  <si>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</si>
  <si>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</si>
  <si>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</si>
  <si>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</si>
  <si>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</si>
  <si>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</si>
  <si>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</si>
  <si>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</si>
  <si>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</si>
  <si>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</si>
  <si>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</si>
  <si>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</si>
  <si>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</si>
  <si>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</si>
  <si>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</si>
  <si>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</si>
  <si>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</si>
  <si>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</si>
  <si>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</si>
  <si>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</si>
  <si>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</si>
  <si>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</si>
  <si>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</si>
  <si>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</si>
  <si>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</si>
  <si>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</si>
  <si>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</si>
  <si>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</si>
  <si>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</si>
  <si>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</si>
  <si>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</si>
  <si>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</si>
  <si>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</si>
  <si>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</si>
  <si>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</si>
  <si>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</si>
  <si>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</si>
  <si>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</si>
  <si>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</si>
  <si>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</si>
  <si>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</si>
  <si>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</si>
  <si>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</si>
  <si>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</si>
  <si>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</si>
  <si>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</si>
  <si>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</si>
  <si>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</si>
  <si>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</si>
  <si>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</si>
  <si>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</si>
  <si>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</si>
  <si>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</si>
  <si>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</si>
  <si>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</si>
  <si>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</si>
  <si>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</si>
  <si>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</si>
  <si>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</si>
  <si>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</si>
  <si>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</si>
  <si>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</si>
  <si>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</si>
  <si>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</si>
  <si>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</si>
  <si>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</si>
  <si>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</si>
  <si>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</si>
  <si>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</si>
  <si>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</si>
  <si>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</si>
  <si>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</si>
  <si>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</si>
  <si>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</si>
  <si>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</si>
  <si>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</si>
  <si>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</si>
  <si>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</si>
  <si>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</si>
  <si>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</si>
  <si>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</si>
  <si>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</si>
  <si>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</si>
  <si>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</si>
  <si>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</si>
  <si>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</si>
  <si>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</si>
  <si>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</si>
  <si>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</si>
  <si>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</si>
  <si>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</si>
  <si>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</si>
  <si>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</si>
  <si>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</si>
  <si>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</si>
  <si>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</si>
  <si>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</si>
  <si>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</si>
  <si>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</si>
  <si>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</si>
  <si>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</si>
  <si>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</si>
  <si>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</si>
  <si>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</si>
  <si>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</si>
  <si>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</si>
  <si>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</si>
  <si>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</si>
  <si>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</si>
  <si>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</si>
  <si>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</si>
  <si>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</si>
  <si>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</si>
  <si>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</si>
  <si>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</si>
  <si>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</si>
  <si>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</si>
  <si>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</si>
  <si>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</si>
  <si>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</si>
  <si>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</si>
  <si>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</si>
  <si>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</si>
  <si>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</si>
  <si>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</si>
  <si>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</si>
  <si>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</si>
  <si>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</si>
  <si>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</si>
  <si>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</si>
  <si>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</si>
  <si>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</si>
  <si>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</si>
  <si>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</si>
  <si>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</si>
  <si>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</si>
  <si>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</si>
  <si>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</si>
  <si>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</si>
  <si>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</si>
  <si>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</si>
  <si>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</si>
  <si>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</si>
  <si>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</si>
  <si>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</si>
  <si>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</si>
  <si>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</si>
  <si>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</si>
  <si>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</si>
  <si>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</si>
  <si>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</si>
  <si>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</si>
  <si>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</si>
  <si>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</si>
  <si>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</si>
  <si>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</si>
  <si>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</si>
  <si>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</si>
  <si>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</si>
  <si>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</si>
  <si>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</si>
  <si>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</si>
  <si>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</si>
  <si>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</si>
  <si>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</si>
  <si>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</si>
  <si>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</si>
  <si>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</si>
  <si>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</si>
  <si>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</si>
  <si>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</si>
  <si>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</si>
  <si>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</si>
  <si>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</si>
  <si>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</si>
  <si>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</si>
  <si>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</si>
  <si>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</si>
  <si>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</si>
  <si>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</si>
  <si>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</si>
  <si>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</si>
  <si>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</si>
  <si>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</si>
  <si>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</si>
  <si>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</si>
  <si>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</si>
  <si>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</si>
  <si>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</si>
  <si>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</si>
  <si>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</si>
  <si>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</si>
  <si>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</si>
  <si>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</si>
  <si>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</si>
  <si>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</si>
  <si>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</si>
  <si>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</si>
  <si>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</si>
  <si>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</si>
  <si>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</si>
  <si>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</si>
  <si>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</si>
  <si>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</si>
  <si>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</si>
  <si>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</si>
  <si>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</si>
  <si>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</si>
  <si>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</si>
  <si>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</si>
  <si>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</si>
  <si>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</si>
  <si>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</si>
  <si>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</si>
  <si>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</si>
  <si>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</si>
  <si>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</si>
  <si>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</si>
  <si>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</si>
  <si>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</si>
  <si>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</si>
  <si>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</si>
  <si>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</si>
  <si>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</si>
  <si>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</si>
  <si>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</si>
  <si>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</si>
  <si>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</si>
  <si>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</si>
  <si>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</si>
  <si>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</si>
  <si>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</si>
  <si>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</si>
  <si>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</si>
  <si>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</si>
  <si>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</si>
  <si>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</si>
  <si>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</si>
  <si>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</si>
  <si>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</si>
  <si>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</si>
  <si>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</si>
  <si>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</si>
  <si>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</si>
  <si>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</si>
  <si>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</si>
  <si>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</si>
  <si>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</si>
  <si>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</si>
  <si>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</si>
  <si>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</si>
  <si>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</si>
  <si>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</si>
  <si>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</si>
  <si>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</si>
  <si>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</si>
  <si>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</si>
  <si>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</si>
  <si>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</si>
  <si>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</si>
  <si>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</si>
  <si>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</si>
  <si>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</si>
  <si>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</si>
  <si>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</si>
  <si>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</si>
  <si>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</si>
  <si>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</si>
  <si>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</si>
  <si>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</si>
  <si>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</si>
  <si>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</si>
  <si>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</si>
  <si>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</si>
  <si>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</si>
  <si>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</si>
  <si>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</si>
  <si>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</si>
  <si>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</si>
  <si>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</si>
  <si>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</si>
  <si>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</si>
  <si>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</si>
  <si>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</si>
  <si>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</si>
  <si>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</si>
  <si>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</si>
  <si>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</si>
  <si>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</si>
  <si>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</si>
  <si>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</si>
  <si>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</si>
  <si>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</si>
  <si>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</si>
  <si>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</si>
  <si>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</si>
  <si>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</si>
  <si>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</si>
  <si>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</si>
  <si>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</si>
  <si>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</si>
  <si>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</si>
  <si>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</si>
  <si>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</si>
  <si>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</si>
  <si>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</si>
  <si>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</si>
  <si>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</si>
  <si>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</si>
  <si>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</si>
  <si>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</si>
  <si>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</si>
  <si>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</si>
  <si>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</si>
  <si>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</si>
  <si>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</si>
  <si>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</si>
  <si>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</si>
  <si>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</si>
  <si>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</si>
  <si>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</si>
  <si>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</si>
  <si>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</si>
  <si>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</si>
  <si>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</si>
  <si>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</si>
  <si>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</si>
  <si>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</si>
  <si>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</si>
  <si>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</si>
  <si>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</si>
  <si>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</si>
  <si>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</si>
  <si>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</si>
  <si>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</si>
  <si>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</si>
  <si>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</si>
  <si>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</si>
  <si>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</si>
  <si>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</si>
  <si>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</si>
  <si>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</si>
  <si>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</si>
  <si>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</si>
  <si>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</si>
  <si>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</si>
  <si>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</si>
  <si>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</si>
  <si>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</si>
  <si>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</si>
  <si>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</si>
  <si>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</si>
  <si>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</si>
  <si>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</si>
  <si>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</si>
  <si>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</si>
  <si>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</si>
  <si>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</si>
  <si>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</si>
  <si>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</si>
  <si>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</si>
  <si>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</si>
  <si>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</si>
  <si>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</si>
  <si>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</si>
  <si>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</si>
  <si>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</si>
  <si>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</si>
  <si>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</si>
  <si>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</si>
  <si>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</si>
  <si>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</si>
  <si>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</si>
  <si>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</si>
  <si>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</si>
  <si>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</si>
  <si>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</si>
  <si>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</si>
  <si>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</si>
  <si>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</si>
  <si>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</si>
  <si>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</si>
  <si>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</si>
  <si>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</si>
  <si>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</si>
  <si>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</si>
  <si>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</si>
  <si>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</si>
  <si>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</si>
  <si>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</si>
  <si>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</si>
  <si>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</si>
  <si>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</si>
  <si>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</si>
  <si>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</si>
  <si>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</si>
  <si>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</si>
  <si>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</si>
  <si>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</si>
  <si>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</si>
  <si>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</si>
  <si>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</si>
  <si>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</si>
  <si>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</si>
  <si>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</si>
  <si>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</si>
  <si>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</si>
  <si>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</si>
  <si>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</si>
  <si>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</si>
  <si>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</si>
  <si>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</si>
  <si>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</si>
  <si>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</si>
  <si>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</si>
  <si>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</si>
  <si>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</si>
  <si>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</si>
  <si>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</si>
  <si>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</si>
  <si>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</si>
  <si>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</si>
  <si>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</si>
  <si>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</si>
  <si>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</si>
  <si>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</si>
  <si>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</si>
  <si>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</si>
  <si>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</si>
  <si>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</si>
  <si>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</si>
  <si>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</si>
  <si>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</si>
  <si>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</si>
  <si>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</si>
  <si>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</si>
  <si>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</si>
  <si>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</si>
  <si>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</si>
  <si>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</si>
  <si>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</si>
  <si>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</si>
  <si>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</si>
  <si>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</si>
  <si>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</si>
  <si>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</si>
  <si>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</si>
  <si>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</si>
  <si>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</si>
  <si>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</si>
  <si>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</si>
  <si>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</si>
  <si>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</si>
  <si>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</si>
  <si>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</si>
  <si>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</si>
  <si>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</si>
  <si>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</si>
  <si>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</si>
  <si>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</si>
  <si>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</si>
  <si>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</si>
  <si>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</si>
  <si>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</si>
  <si>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</si>
  <si>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</si>
  <si>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</si>
  <si>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</si>
  <si>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</si>
  <si>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</si>
  <si>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</si>
  <si>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</si>
  <si>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</si>
  <si>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</si>
  <si>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</si>
  <si>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</si>
  <si>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</si>
  <si>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</si>
  <si>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</si>
  <si>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</si>
  <si>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</si>
  <si>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</si>
  <si>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</si>
  <si>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</si>
  <si>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</si>
  <si>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</si>
  <si>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</si>
  <si>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</si>
  <si>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</si>
  <si>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</si>
  <si>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</si>
  <si>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</si>
  <si>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</si>
  <si>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</si>
  <si>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</si>
  <si>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</si>
  <si>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</si>
  <si>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</si>
  <si>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</si>
  <si>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</si>
  <si>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</si>
  <si>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</si>
  <si>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</si>
  <si>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</si>
  <si>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</si>
  <si>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</si>
  <si>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</si>
  <si>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</si>
  <si>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</si>
  <si>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</si>
  <si>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</si>
  <si>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</si>
  <si>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</si>
  <si>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</si>
  <si>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</si>
  <si>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</si>
  <si>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</si>
  <si>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</si>
  <si>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</si>
  <si>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</si>
  <si>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</si>
  <si>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</si>
  <si>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</si>
  <si>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</si>
  <si>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</si>
  <si>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</si>
  <si>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</si>
  <si>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</si>
  <si>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</si>
  <si>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</si>
  <si>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</si>
  <si>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</si>
  <si>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</si>
  <si>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</si>
  <si>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</si>
  <si>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</si>
  <si>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</si>
  <si>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</si>
  <si>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</si>
  <si>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</si>
  <si>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</si>
  <si>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</si>
  <si>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</si>
  <si>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</si>
  <si>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</si>
  <si>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</si>
  <si>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</si>
  <si>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</si>
  <si>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</si>
  <si>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</si>
  <si>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</si>
  <si>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</si>
  <si>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</si>
  <si>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</si>
  <si>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</si>
  <si>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</si>
  <si>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</si>
  <si>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</si>
  <si>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</si>
  <si>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</si>
  <si>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</si>
  <si>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</si>
  <si>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</si>
  <si>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</si>
  <si>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</si>
  <si>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</si>
  <si>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</si>
  <si>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</si>
  <si>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</si>
  <si>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</si>
  <si>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</si>
  <si>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</si>
  <si>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</si>
  <si>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</si>
  <si>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</si>
  <si>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</si>
  <si>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</si>
  <si>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</si>
  <si>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</si>
  <si>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</si>
  <si>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</si>
  <si>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</si>
  <si>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</si>
  <si>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</si>
  <si>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</si>
  <si>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</si>
  <si>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</si>
  <si>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</si>
  <si>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</si>
  <si>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</si>
  <si>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</si>
  <si>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</si>
  <si>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</si>
  <si>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</si>
  <si>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</si>
  <si>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</si>
  <si>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</si>
  <si>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</si>
  <si>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</si>
  <si>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</si>
  <si>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</si>
  <si>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</si>
  <si>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</si>
  <si>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</si>
  <si>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</si>
  <si>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</si>
  <si>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</si>
  <si>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</si>
  <si>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</si>
  <si>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</si>
  <si>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</si>
  <si>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</si>
  <si>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</si>
  <si>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</si>
  <si>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</si>
  <si>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</si>
  <si>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</si>
  <si>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</si>
  <si>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</si>
  <si>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</si>
  <si>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</si>
  <si>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</si>
  <si>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</si>
  <si>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</si>
  <si>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</si>
  <si>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</si>
  <si>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</si>
  <si>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</si>
  <si>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</si>
  <si>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</si>
  <si>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</si>
  <si>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</si>
  <si>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</si>
  <si>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</si>
  <si>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</si>
  <si>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</si>
  <si>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</si>
  <si>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</si>
  <si>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</si>
  <si>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</si>
  <si>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</si>
  <si>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</si>
  <si>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</si>
  <si>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</si>
  <si>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</si>
  <si>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</si>
  <si>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</si>
  <si>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</si>
  <si>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</si>
  <si>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</si>
  <si>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</si>
  <si>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</si>
  <si>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</si>
  <si>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</si>
  <si>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</si>
  <si>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</si>
  <si>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</si>
  <si>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</si>
  <si>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</si>
  <si>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</si>
  <si>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</si>
  <si>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</si>
  <si>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</si>
  <si>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</si>
  <si>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</si>
  <si>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</si>
  <si>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</si>
  <si>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</si>
  <si>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</si>
  <si>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</si>
  <si>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</si>
  <si>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</si>
  <si>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</si>
  <si>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</si>
  <si>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</si>
  <si>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</si>
  <si>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</si>
  <si>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</si>
  <si>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</si>
  <si>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</si>
  <si>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</si>
  <si>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</si>
  <si>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</si>
  <si>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</si>
  <si>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</si>
  <si>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</si>
  <si>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</si>
  <si>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</si>
  <si>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</si>
  <si>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</si>
  <si>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</si>
  <si>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</si>
  <si>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</si>
  <si>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</si>
  <si>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</si>
  <si>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</si>
  <si>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</si>
  <si>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</si>
  <si>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</si>
  <si>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</si>
  <si>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</si>
  <si>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</si>
  <si>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</si>
  <si>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</si>
  <si>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</si>
  <si>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</si>
  <si>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</si>
  <si>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</si>
  <si>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</si>
  <si>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</si>
  <si>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</si>
  <si>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</si>
  <si>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</si>
  <si>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</si>
  <si>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</si>
  <si>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</si>
  <si>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</si>
  <si>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</si>
  <si>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</si>
  <si>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</si>
  <si>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</si>
  <si>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</si>
  <si>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</si>
  <si>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</si>
  <si>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</si>
  <si>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</si>
  <si>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</si>
  <si>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</si>
  <si>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</si>
  <si>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</si>
  <si>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</si>
  <si>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</si>
  <si>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</si>
  <si>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</si>
  <si>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</si>
  <si>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</si>
  <si>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</si>
  <si>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</si>
  <si>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</si>
  <si>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</si>
  <si>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</si>
  <si>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</si>
  <si>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</si>
  <si>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</si>
  <si>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</si>
  <si>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</si>
  <si>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</si>
  <si>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</si>
  <si>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</si>
  <si>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</si>
  <si>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</si>
  <si>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</si>
  <si>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</si>
  <si>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</si>
  <si>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</si>
  <si>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</si>
  <si>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</si>
  <si>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</si>
  <si>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</si>
  <si>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</si>
  <si>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</si>
  <si>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</si>
  <si>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</si>
  <si>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</si>
  <si>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</si>
  <si>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</si>
  <si>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</si>
  <si>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</si>
  <si>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</si>
  <si>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</si>
  <si>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</si>
  <si>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</si>
  <si>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</si>
  <si>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</si>
  <si>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</si>
  <si>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</si>
  <si>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</si>
  <si>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</si>
  <si>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</si>
  <si>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</si>
  <si>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</si>
  <si>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</si>
  <si>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</si>
  <si>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</si>
  <si>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</si>
  <si>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</si>
  <si>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</si>
  <si>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</si>
  <si>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</si>
  <si>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</si>
  <si>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</si>
  <si>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</si>
  <si>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</si>
  <si>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</si>
  <si>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</si>
  <si>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</si>
  <si>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</si>
  <si>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</si>
  <si>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</si>
  <si>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</si>
  <si>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</si>
  <si>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</si>
  <si>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</si>
  <si>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</si>
  <si>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</si>
  <si>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</si>
  <si>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</si>
  <si>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</si>
  <si>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</si>
  <si>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</si>
  <si>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</si>
  <si>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</si>
  <si>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</si>
  <si>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</si>
  <si>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</si>
  <si>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</si>
  <si>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</si>
  <si>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</si>
  <si>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</si>
  <si>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</si>
  <si>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</si>
  <si>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</si>
  <si>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</si>
  <si>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</si>
  <si>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</si>
  <si>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</si>
  <si>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</si>
  <si>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</si>
  <si>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</si>
  <si>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</si>
  <si>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</si>
  <si>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</si>
  <si>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</si>
  <si>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</si>
  <si>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</si>
  <si>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</si>
  <si>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</si>
  <si>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</si>
  <si>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</si>
  <si>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</si>
  <si>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</si>
  <si>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</si>
  <si>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</si>
  <si>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</si>
  <si>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</si>
  <si>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</si>
  <si>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</si>
  <si>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</si>
  <si>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</si>
  <si>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</si>
  <si>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</si>
  <si>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</si>
  <si>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</si>
  <si>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</si>
  <si>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</si>
  <si>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</si>
  <si>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</si>
  <si>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</si>
  <si>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</si>
  <si>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</si>
  <si>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</si>
  <si>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</si>
  <si>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</si>
  <si>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</si>
  <si>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</si>
  <si>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</si>
  <si>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</si>
  <si>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</si>
  <si>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</si>
  <si>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</si>
  <si>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</si>
  <si>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</si>
  <si>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</si>
  <si>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</si>
  <si>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</si>
  <si>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</si>
  <si>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</si>
  <si>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</si>
  <si>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</si>
  <si>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</si>
  <si>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</si>
  <si>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</si>
  <si>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</si>
  <si>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</si>
  <si>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</si>
  <si>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</si>
  <si>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</si>
  <si>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</si>
  <si>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</si>
  <si>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</si>
  <si>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</si>
  <si>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</si>
  <si>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</si>
  <si>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</si>
  <si>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</si>
  <si>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</si>
  <si>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</si>
  <si>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</si>
  <si>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</si>
  <si>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</si>
  <si>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</si>
  <si>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</si>
  <si>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</si>
  <si>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</si>
  <si>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</si>
  <si>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</si>
  <si>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</si>
  <si>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</si>
  <si>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</si>
  <si>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</si>
  <si>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</si>
  <si>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</si>
  <si>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</si>
  <si>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</si>
  <si>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</si>
  <si>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</si>
  <si>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</si>
  <si>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</si>
  <si>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</si>
  <si>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</si>
  <si>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</si>
  <si>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</si>
  <si>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</si>
  <si>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</si>
  <si>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</si>
  <si>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</si>
  <si>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</si>
  <si>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</si>
  <si>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</si>
  <si>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</si>
  <si>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</si>
  <si>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</si>
  <si>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</si>
  <si>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</si>
  <si>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</si>
  <si>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</si>
  <si>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</si>
  <si>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</si>
  <si>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</si>
  <si>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</si>
  <si>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</si>
  <si>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</si>
  <si>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</si>
  <si>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</si>
  <si>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</si>
  <si>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</si>
  <si>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</si>
  <si>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</si>
  <si>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</si>
  <si>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</si>
  <si>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</si>
  <si>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</si>
  <si>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</si>
  <si>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</si>
  <si>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</si>
  <si>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</si>
  <si>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</si>
  <si>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</si>
  <si>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</si>
  <si>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</si>
  <si>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</si>
  <si>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</si>
  <si>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</si>
  <si>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</si>
  <si>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</si>
  <si>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</si>
  <si>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</si>
  <si>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</si>
  <si>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</si>
  <si>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</si>
  <si>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</si>
  <si>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</si>
  <si>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</si>
  <si>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</si>
  <si>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</si>
  <si>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</si>
  <si>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</si>
  <si>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</si>
  <si>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</si>
  <si>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</si>
  <si>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</si>
  <si>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</si>
  <si>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</si>
  <si>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</si>
  <si>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</si>
  <si>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</si>
  <si>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</si>
  <si>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</si>
  <si>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</si>
  <si>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</si>
  <si>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</si>
  <si>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</si>
  <si>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</si>
  <si>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</si>
  <si>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</si>
  <si>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</si>
  <si>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</si>
  <si>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</si>
  <si>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</si>
  <si>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</si>
  <si>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</si>
  <si>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</si>
  <si>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</si>
  <si>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</si>
  <si>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</si>
  <si>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</si>
  <si>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</si>
  <si>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</si>
  <si>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</si>
  <si>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</si>
  <si>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</si>
  <si>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</si>
  <si>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</si>
  <si>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</si>
  <si>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</si>
  <si>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</si>
  <si>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</si>
  <si>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</si>
  <si>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</si>
  <si>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</si>
  <si>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</si>
  <si>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</si>
  <si>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</si>
  <si>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</si>
  <si>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</si>
  <si>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</si>
  <si>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</si>
  <si>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</si>
  <si>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</si>
  <si>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</si>
  <si>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</si>
  <si>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</si>
  <si>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</si>
  <si>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</si>
  <si>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</si>
  <si>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</si>
  <si>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</si>
  <si>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</si>
  <si>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</si>
  <si>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</si>
  <si>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</si>
  <si>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</si>
  <si>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</si>
  <si>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</si>
  <si>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</si>
  <si>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</si>
  <si>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</si>
  <si>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</si>
  <si>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</si>
  <si>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</si>
  <si>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</si>
  <si>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</si>
  <si>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</si>
  <si>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</si>
  <si>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</si>
  <si>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</si>
  <si>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</si>
  <si>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</si>
  <si>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</si>
  <si>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</si>
  <si>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</si>
  <si>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</si>
  <si>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</si>
  <si>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</si>
  <si>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</si>
  <si>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</si>
  <si>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</si>
  <si>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</si>
  <si>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</si>
  <si>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</si>
  <si>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</si>
  <si>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</si>
  <si>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</si>
  <si>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</si>
  <si>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</si>
  <si>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</si>
  <si>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</si>
  <si>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</si>
  <si>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</si>
  <si>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</si>
  <si>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</si>
  <si>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</si>
  <si>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</si>
  <si>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</si>
  <si>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</si>
  <si>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</si>
  <si>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</si>
  <si>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</si>
  <si>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</si>
  <si>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</si>
  <si>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</si>
  <si>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</si>
  <si>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</si>
  <si>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</si>
  <si>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</si>
  <si>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</si>
  <si>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</si>
  <si>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</si>
  <si>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</si>
  <si>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</si>
  <si>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</si>
  <si>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</si>
  <si>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</si>
  <si>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</si>
  <si>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</si>
  <si>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</si>
  <si>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</si>
  <si>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</si>
  <si>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</si>
  <si>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</si>
  <si>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</si>
  <si>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</si>
  <si>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</si>
  <si>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</si>
  <si>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</si>
  <si>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</si>
  <si>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</si>
  <si>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</si>
  <si>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</si>
  <si>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</si>
  <si>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</si>
  <si>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</si>
  <si>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</si>
  <si>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</si>
  <si>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</si>
  <si>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</si>
  <si>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</si>
  <si>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</si>
  <si>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</si>
  <si>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</si>
  <si>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</si>
  <si>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</si>
  <si>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</si>
  <si>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</si>
  <si>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</si>
  <si>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</si>
  <si>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</si>
  <si>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</si>
  <si>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</si>
  <si>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</si>
  <si>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</si>
  <si>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</si>
  <si>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</si>
  <si>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</si>
  <si>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</si>
  <si>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</si>
  <si>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</si>
  <si>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</si>
  <si>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</si>
  <si>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</si>
  <si>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</si>
  <si>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</si>
  <si>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</si>
  <si>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</si>
  <si>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</si>
  <si>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</si>
  <si>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</si>
  <si>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</si>
  <si>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</si>
  <si>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</si>
  <si>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</si>
  <si>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</si>
  <si>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</si>
  <si>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</si>
  <si>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</si>
  <si>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</si>
  <si>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</si>
  <si>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</si>
  <si>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</si>
  <si>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</si>
  <si>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</si>
  <si>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</si>
  <si>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</si>
  <si>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</si>
  <si>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</si>
  <si>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</si>
  <si>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</si>
  <si>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</si>
  <si>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</si>
  <si>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</si>
  <si>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</si>
  <si>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</si>
  <si>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</si>
  <si>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</si>
  <si>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</si>
  <si>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</si>
  <si>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</si>
  <si>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</si>
  <si>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</si>
  <si>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</si>
  <si>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</si>
  <si>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</si>
  <si>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</si>
  <si>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</si>
  <si>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</si>
  <si>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</si>
  <si>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</si>
  <si>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</si>
  <si>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</si>
  <si>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</si>
  <si>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</si>
  <si>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</si>
  <si>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</si>
  <si>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</si>
  <si>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</si>
  <si>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</si>
  <si>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</si>
  <si>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</si>
  <si>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</si>
  <si>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</si>
  <si>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</si>
  <si>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</si>
  <si>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</si>
  <si>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</si>
  <si>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</si>
  <si>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</si>
  <si>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</si>
  <si>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</si>
  <si>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</si>
  <si>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</si>
  <si>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</si>
  <si>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</si>
  <si>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</si>
  <si>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</si>
  <si>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</si>
  <si>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</si>
  <si>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</si>
  <si>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</si>
  <si>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</si>
  <si>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</si>
  <si>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</si>
  <si>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</si>
  <si>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</si>
  <si>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</si>
  <si>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</si>
  <si>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</si>
  <si>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</si>
  <si>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</si>
  <si>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</si>
  <si>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</si>
  <si>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</si>
  <si>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</si>
  <si>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</si>
  <si>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</si>
  <si>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</si>
  <si>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</si>
  <si>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</si>
  <si>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</si>
  <si>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</si>
  <si>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</si>
  <si>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</si>
  <si>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</si>
  <si>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</si>
  <si>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</si>
  <si>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</si>
  <si>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</si>
  <si>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</si>
  <si>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</si>
  <si>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</si>
  <si>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</si>
  <si>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</si>
  <si>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</si>
  <si>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</si>
  <si>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</si>
  <si>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</si>
  <si>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</si>
  <si>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</si>
  <si>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</si>
  <si>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</si>
  <si>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</si>
  <si>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</si>
  <si>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</si>
  <si>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</si>
  <si>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</si>
  <si>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</si>
  <si>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</si>
  <si>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</si>
  <si>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</si>
  <si>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</si>
  <si>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</si>
  <si>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</si>
  <si>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</si>
  <si>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</si>
  <si>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</si>
  <si>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</si>
  <si>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</si>
  <si>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</si>
  <si>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</si>
  <si>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</si>
  <si>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</si>
  <si>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</si>
  <si>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</si>
  <si>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</si>
  <si>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</si>
  <si>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</si>
  <si>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</si>
  <si>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</si>
  <si>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</si>
  <si>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</si>
  <si>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</si>
  <si>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</si>
  <si>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</si>
  <si>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</si>
  <si>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</si>
  <si>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</si>
  <si>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</si>
  <si>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</si>
  <si>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</si>
  <si>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</si>
  <si>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</si>
  <si>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</si>
  <si>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</si>
  <si>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</si>
  <si>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</si>
  <si>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</si>
  <si>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</si>
  <si>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</si>
  <si>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</si>
  <si>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</si>
  <si>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</si>
  <si>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</si>
  <si>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</si>
  <si>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</si>
  <si>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</si>
  <si>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</si>
  <si>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</si>
  <si>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</si>
  <si>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</si>
  <si>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</si>
  <si>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</si>
  <si>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</si>
  <si>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</si>
  <si>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</si>
  <si>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</si>
  <si>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</si>
  <si>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</si>
  <si>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</si>
  <si>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</si>
  <si>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</si>
  <si>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</si>
  <si>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</si>
  <si>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</si>
  <si>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</si>
  <si>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</si>
  <si>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</si>
  <si>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</si>
  <si>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</si>
  <si>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</si>
  <si>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</si>
  <si>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</si>
  <si>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</si>
  <si>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</si>
  <si>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</si>
  <si>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</si>
  <si>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</si>
  <si>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</si>
  <si>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</si>
  <si>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</si>
  <si>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</si>
  <si>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</si>
  <si>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</si>
  <si>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</si>
  <si>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</si>
  <si>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</si>
  <si>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</si>
  <si>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</si>
  <si>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</si>
  <si>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</si>
  <si>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</si>
  <si>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</si>
  <si>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</si>
  <si>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</si>
  <si>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</si>
  <si>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</si>
  <si>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</si>
  <si>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</si>
  <si>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</si>
  <si>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</si>
  <si>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</si>
  <si>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</si>
  <si>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</si>
  <si>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</si>
  <si>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</si>
  <si>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</si>
  <si>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</si>
  <si>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</si>
  <si>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</si>
  <si>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</si>
  <si>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</si>
  <si>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</si>
  <si>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</si>
  <si>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</si>
  <si>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</si>
  <si>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</si>
  <si>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</si>
  <si>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</si>
  <si>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</si>
  <si>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</si>
  <si>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</si>
  <si>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</si>
  <si>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</si>
  <si>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</si>
  <si>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</si>
  <si>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</si>
  <si>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</si>
  <si>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</si>
  <si>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</si>
  <si>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</si>
  <si>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</si>
  <si>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</si>
  <si>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</si>
  <si>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</si>
  <si>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</si>
  <si>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</si>
  <si>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</si>
  <si>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</si>
  <si>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</si>
  <si>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</si>
  <si>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</si>
  <si>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</si>
  <si>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</si>
  <si>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</si>
  <si>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</si>
  <si>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</si>
  <si>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</si>
  <si>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</si>
  <si>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</si>
  <si>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</si>
  <si>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</si>
  <si>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</si>
  <si>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</si>
  <si>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</si>
  <si>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</si>
  <si>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</si>
  <si>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</si>
  <si>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</si>
  <si>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</si>
  <si>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</si>
  <si>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</si>
  <si>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</si>
  <si>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</si>
  <si>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</si>
  <si>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</si>
  <si>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</si>
  <si>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</si>
  <si>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</si>
  <si>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</si>
  <si>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</si>
  <si>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</si>
  <si>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</si>
  <si>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</si>
  <si>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</si>
  <si>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</si>
  <si>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</si>
  <si>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</si>
  <si>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</si>
  <si>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</si>
  <si>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</si>
  <si>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</si>
  <si>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</si>
  <si>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</si>
  <si>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</si>
  <si>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</si>
  <si>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</si>
  <si>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</si>
  <si>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</si>
  <si>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</si>
  <si>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</si>
  <si>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</si>
  <si>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</si>
  <si>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</si>
  <si>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</si>
  <si>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</si>
  <si>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</si>
  <si>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</si>
  <si>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</si>
  <si>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</si>
  <si>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</si>
  <si>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</si>
  <si>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</si>
  <si>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</si>
  <si>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</si>
  <si>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</si>
  <si>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</si>
  <si>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</si>
  <si>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</si>
  <si>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</si>
  <si>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</si>
  <si>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</si>
  <si>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</si>
  <si>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</si>
  <si>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</si>
  <si>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</si>
  <si>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</si>
  <si>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</si>
  <si>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</si>
  <si>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</si>
  <si>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</si>
  <si>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</si>
  <si>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</si>
  <si>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</si>
  <si>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</si>
  <si>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</si>
  <si>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</si>
  <si>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</si>
  <si>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</si>
  <si>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</si>
  <si>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</si>
  <si>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</si>
  <si>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</si>
  <si>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</si>
  <si>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</si>
  <si>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</si>
  <si>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</si>
  <si>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</si>
  <si>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</si>
  <si>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</si>
  <si>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</si>
  <si>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</si>
  <si>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</si>
  <si>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</si>
  <si>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</si>
  <si>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</si>
  <si>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</si>
  <si>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</si>
  <si>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</si>
  <si>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</si>
  <si>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</si>
  <si>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</si>
  <si>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</si>
  <si>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</si>
  <si>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</si>
  <si>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</si>
  <si>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</si>
  <si>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</si>
  <si>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</si>
  <si>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</si>
  <si>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</si>
  <si>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</si>
  <si>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</si>
  <si>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</si>
  <si>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</si>
  <si>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</si>
  <si>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</si>
  <si>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</si>
  <si>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</si>
  <si>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</si>
  <si>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</si>
  <si>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</si>
  <si>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</si>
  <si>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</si>
  <si>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</si>
  <si>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</si>
  <si>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</si>
  <si>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</si>
  <si>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</si>
  <si>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</si>
  <si>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</si>
  <si>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</si>
  <si>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</si>
  <si>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</si>
  <si>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</si>
  <si>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</si>
  <si>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</si>
  <si>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</si>
  <si>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</si>
  <si>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</si>
  <si>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</si>
  <si>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</si>
  <si>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</si>
  <si>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</si>
  <si>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</si>
  <si>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</si>
  <si>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</si>
  <si>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</si>
  <si>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</si>
  <si>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</si>
  <si>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</si>
  <si>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</si>
  <si>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</si>
  <si>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</si>
  <si>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</si>
  <si>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</si>
  <si>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</si>
  <si>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</si>
  <si>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</si>
  <si>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</si>
  <si>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</si>
  <si>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</si>
  <si>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</si>
  <si>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</si>
  <si>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</si>
  <si>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</si>
  <si>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</si>
  <si>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</si>
  <si>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</si>
  <si>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</si>
  <si>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</si>
  <si>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</si>
  <si>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</si>
  <si>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</si>
  <si>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</si>
  <si>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</si>
  <si>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</si>
  <si>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</si>
  <si>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</si>
  <si>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</si>
  <si>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</si>
  <si>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</si>
  <si>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</si>
  <si>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</si>
  <si>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</si>
  <si>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</si>
  <si>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</si>
  <si>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</si>
  <si>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</si>
  <si>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</si>
  <si>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</si>
  <si>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</si>
  <si>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</si>
  <si>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</si>
  <si>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</si>
  <si>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</si>
  <si>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</si>
  <si>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</si>
  <si>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</si>
  <si>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</si>
  <si>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</si>
  <si>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</si>
  <si>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</si>
  <si>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</si>
  <si>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</si>
  <si>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</si>
  <si>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</si>
  <si>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</si>
  <si>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</si>
  <si>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</si>
  <si>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</si>
  <si>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</si>
  <si>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</si>
  <si>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</si>
  <si>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</si>
  <si>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</si>
  <si>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</si>
  <si>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</si>
  <si>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</si>
  <si>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</si>
  <si>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</si>
  <si>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</si>
  <si>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</si>
  <si>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</si>
  <si>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</si>
  <si>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</si>
  <si>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</si>
  <si>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</si>
  <si>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</si>
  <si>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</si>
  <si>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</si>
  <si>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</si>
  <si>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</si>
  <si>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</si>
  <si>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</si>
  <si>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</si>
  <si>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</si>
  <si>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</si>
  <si>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</si>
  <si>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</si>
  <si>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</si>
  <si>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</si>
  <si>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</si>
  <si>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</si>
  <si>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</si>
  <si>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</si>
  <si>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</si>
  <si>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</si>
  <si>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</si>
  <si>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</si>
  <si>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</si>
  <si>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</si>
  <si>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</si>
  <si>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</si>
  <si>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</si>
  <si>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</si>
  <si>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</si>
  <si>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</si>
  <si>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</si>
  <si>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</si>
  <si>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</si>
  <si>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</si>
  <si>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</si>
  <si>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</si>
  <si>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</si>
  <si>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</si>
  <si>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</si>
  <si>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</si>
  <si>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</si>
  <si>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</si>
  <si>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</si>
  <si>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</si>
  <si>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</si>
  <si>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</si>
  <si>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</si>
  <si>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</si>
  <si>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</si>
  <si>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</si>
  <si>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</si>
  <si>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</si>
  <si>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</si>
  <si>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</si>
  <si>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</si>
  <si>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</si>
  <si>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</si>
  <si>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</si>
  <si>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</si>
  <si>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</si>
  <si>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</si>
  <si>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</si>
  <si>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</si>
  <si>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</si>
  <si>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</si>
  <si>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</si>
  <si>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</si>
  <si>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</si>
  <si>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</si>
  <si>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</si>
  <si>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</si>
  <si>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</si>
  <si>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</si>
  <si>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</si>
  <si>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</si>
  <si>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</si>
  <si>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</si>
  <si>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</si>
  <si>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</si>
  <si>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</si>
  <si>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</si>
  <si>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</si>
  <si>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</si>
  <si>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</si>
  <si>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</si>
  <si>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</si>
  <si>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</si>
  <si>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</si>
  <si>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</si>
  <si>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</si>
  <si>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</si>
  <si>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</si>
  <si>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</si>
  <si>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</si>
  <si>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</si>
  <si>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</si>
  <si>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</si>
  <si>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</si>
  <si>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</si>
  <si>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</si>
  <si>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</si>
  <si>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</si>
  <si>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</si>
  <si>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</si>
  <si>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</si>
  <si>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</si>
  <si>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</si>
  <si>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</si>
  <si>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</si>
  <si>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</si>
  <si>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</si>
  <si>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</si>
  <si>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</si>
  <si>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</si>
  <si>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</si>
  <si>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</si>
  <si>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</si>
  <si>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</si>
  <si>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</si>
  <si>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</si>
  <si>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</si>
  <si>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</si>
  <si>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</si>
  <si>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</si>
  <si>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</si>
  <si>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</si>
  <si>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</si>
  <si>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</si>
  <si>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</si>
  <si>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</si>
  <si>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</si>
  <si>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</si>
  <si>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</si>
  <si>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</si>
  <si>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</si>
  <si>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</si>
  <si>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</si>
  <si>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</si>
  <si>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</si>
  <si>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</si>
  <si>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</si>
  <si>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</si>
  <si>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</si>
  <si>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</si>
  <si>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</si>
  <si>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</si>
  <si>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</si>
  <si>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</si>
  <si>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</si>
  <si>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</si>
  <si>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</si>
  <si>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</si>
  <si>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</si>
  <si>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</si>
  <si>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</si>
  <si>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</si>
  <si>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</si>
  <si>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</si>
  <si>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</si>
  <si>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</si>
  <si>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</si>
  <si>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</si>
  <si>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</si>
  <si>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</si>
  <si>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</si>
  <si>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</si>
  <si>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</si>
  <si>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</si>
  <si>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</si>
  <si>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</si>
  <si>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</si>
  <si>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</si>
  <si>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</si>
  <si>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</si>
  <si>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</si>
  <si>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</si>
  <si>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</si>
  <si>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</si>
  <si>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</si>
  <si>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</si>
  <si>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</si>
  <si>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</si>
  <si>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</si>
  <si>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</si>
  <si>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</si>
  <si>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</si>
  <si>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</si>
  <si>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</si>
  <si>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</si>
  <si>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</si>
  <si>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</si>
  <si>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</si>
  <si>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</si>
  <si>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</si>
  <si>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</si>
  <si>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</si>
  <si>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</si>
  <si>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</si>
  <si>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</si>
  <si>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</si>
  <si>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</si>
  <si>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</si>
  <si>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</si>
  <si>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</si>
  <si>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</si>
  <si>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</si>
  <si>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</si>
  <si>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</si>
  <si>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</si>
  <si>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</si>
  <si>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</si>
  <si>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</si>
  <si>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</si>
  <si>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</si>
  <si>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</si>
  <si>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</si>
  <si>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</si>
  <si>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</si>
  <si>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</si>
  <si>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</si>
  <si>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</si>
  <si>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</si>
  <si>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</si>
  <si>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</si>
  <si>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</si>
  <si>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</si>
  <si>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</si>
  <si>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</si>
  <si>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</si>
  <si>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</si>
  <si>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</si>
  <si>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</si>
  <si>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</si>
  <si>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</si>
  <si>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</si>
  <si>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</si>
  <si>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</si>
  <si>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</si>
  <si>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</si>
  <si>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</si>
  <si>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</si>
  <si>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</si>
  <si>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</si>
  <si>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</si>
  <si>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</si>
  <si>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</si>
  <si>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</si>
  <si>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</si>
  <si>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</si>
  <si>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</si>
  <si>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</si>
  <si>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</si>
  <si>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</si>
  <si>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</si>
  <si>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</si>
  <si>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</si>
  <si>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</si>
  <si>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</si>
  <si>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</si>
  <si>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</si>
  <si>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</si>
  <si>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</si>
  <si>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</si>
  <si>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</si>
  <si>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</si>
  <si>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</si>
  <si>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</si>
  <si>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</si>
  <si>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</si>
  <si>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</si>
  <si>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</si>
  <si>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</si>
  <si>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</si>
  <si>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</si>
  <si>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</si>
  <si>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</si>
  <si>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</si>
  <si>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</si>
  <si>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</si>
  <si>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</si>
  <si>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</si>
  <si>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</si>
  <si>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</si>
  <si>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</si>
  <si>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</si>
  <si>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</si>
  <si>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</si>
  <si>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</si>
  <si>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</si>
  <si>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</si>
  <si>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</si>
  <si>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</si>
  <si>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</si>
  <si>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</si>
  <si>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</si>
  <si>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</si>
  <si>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</si>
  <si>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</si>
  <si>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</si>
  <si>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</si>
  <si>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</si>
  <si>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</si>
  <si>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</si>
  <si>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</si>
  <si>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</si>
  <si>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</si>
  <si>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</si>
  <si>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</si>
  <si>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</si>
  <si>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</si>
  <si>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</si>
  <si>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</si>
  <si>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</si>
  <si>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</si>
  <si>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</si>
  <si>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</si>
  <si>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</si>
  <si>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</si>
  <si>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</si>
  <si>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</si>
  <si>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</si>
  <si>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</si>
  <si>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</si>
  <si>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</si>
  <si>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</si>
  <si>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</si>
  <si>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</si>
  <si>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</si>
  <si>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</si>
  <si>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</si>
  <si>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</si>
  <si>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</si>
  <si>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</si>
  <si>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</si>
  <si>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</si>
  <si>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</si>
  <si>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</si>
  <si>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</si>
  <si>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</si>
  <si>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</si>
  <si>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</si>
  <si>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</si>
  <si>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</si>
  <si>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</si>
  <si>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</si>
  <si>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</si>
  <si>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</si>
  <si>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</si>
  <si>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</si>
  <si>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</si>
  <si>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</si>
  <si>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</si>
  <si>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</si>
  <si>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</si>
  <si>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</si>
  <si>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</si>
  <si>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</si>
  <si>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</si>
  <si>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</si>
  <si>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</si>
  <si>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</si>
  <si>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</si>
  <si>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</si>
  <si>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</si>
  <si>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</si>
  <si>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</si>
  <si>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</si>
  <si>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</si>
  <si>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</si>
  <si>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</si>
  <si>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</si>
  <si>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</si>
  <si>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</si>
  <si>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</si>
  <si>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</si>
  <si>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</si>
  <si>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</si>
  <si>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</si>
  <si>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</si>
  <si>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</si>
  <si>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</si>
  <si>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</si>
  <si>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</si>
  <si>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</si>
  <si>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</si>
  <si>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</si>
  <si>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</si>
  <si>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</si>
  <si>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</si>
  <si>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</si>
  <si>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</si>
  <si>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</si>
  <si>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</si>
  <si>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</si>
  <si>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</si>
  <si>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</si>
  <si>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</si>
  <si>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</si>
  <si>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</si>
  <si>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</si>
  <si>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</si>
  <si>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</si>
  <si>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</si>
  <si>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</si>
  <si>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</si>
  <si>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</si>
  <si>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</si>
  <si>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</si>
  <si>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</si>
  <si>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</si>
  <si>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</si>
  <si>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</si>
  <si>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</si>
  <si>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</si>
  <si>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</si>
  <si>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</si>
  <si>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</si>
  <si>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</si>
  <si>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</si>
  <si>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</si>
  <si>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</si>
  <si>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</si>
  <si>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</si>
  <si>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</si>
  <si>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</si>
  <si>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</si>
  <si>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</si>
  <si>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</si>
  <si>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</si>
  <si>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</si>
  <si>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</si>
  <si>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</si>
  <si>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</si>
  <si>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</si>
  <si>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</si>
  <si>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</si>
  <si>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</si>
  <si>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</si>
  <si>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</si>
  <si>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</si>
  <si>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</si>
  <si>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</si>
  <si>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</si>
  <si>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</si>
  <si>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</si>
  <si>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</si>
  <si>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</si>
  <si>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</si>
  <si>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</si>
  <si>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</si>
  <si>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</si>
  <si>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</si>
  <si>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</si>
  <si>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</si>
  <si>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</si>
  <si>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</si>
  <si>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</si>
  <si>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</si>
  <si>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</si>
  <si>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</si>
  <si>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</si>
  <si>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</si>
  <si>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</si>
  <si>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</si>
  <si>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</si>
  <si>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</si>
  <si>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</si>
  <si>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</si>
  <si>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</si>
  <si>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</si>
  <si>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</si>
  <si>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</si>
  <si>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</si>
  <si>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</si>
  <si>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</si>
  <si>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</si>
  <si>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</si>
  <si>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</si>
  <si>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</si>
  <si>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</si>
  <si>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</si>
  <si>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</si>
  <si>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</si>
  <si>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</si>
  <si>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</si>
  <si>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</si>
  <si>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</si>
  <si>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</si>
  <si>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</si>
  <si>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</si>
  <si>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</si>
  <si>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</si>
  <si>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</si>
  <si>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</si>
  <si>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</si>
  <si>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</si>
  <si>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</si>
  <si>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</si>
  <si>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</si>
  <si>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</si>
  <si>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</si>
  <si>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</si>
  <si>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</si>
  <si>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</si>
  <si>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</si>
  <si>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</si>
  <si>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</si>
  <si>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</si>
  <si>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</si>
  <si>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</si>
  <si>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</si>
  <si>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</si>
  <si>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</si>
  <si>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</si>
  <si>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</si>
  <si>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</si>
  <si>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</si>
  <si>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</si>
  <si>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</si>
  <si>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</si>
  <si>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</si>
  <si>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</si>
  <si>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</si>
  <si>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</si>
  <si>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</si>
  <si>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</si>
  <si>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</si>
  <si>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</si>
  <si>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</si>
  <si>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</si>
  <si>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</si>
  <si>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</si>
  <si>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</si>
  <si>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</si>
  <si>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</si>
  <si>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</si>
  <si>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</si>
  <si>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</si>
  <si>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</si>
  <si>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</si>
  <si>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</si>
  <si>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</si>
  <si>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</si>
  <si>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</si>
  <si>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</si>
  <si>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</si>
  <si>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</si>
  <si>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</si>
  <si>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</si>
  <si>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</si>
  <si>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</si>
  <si>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</si>
  <si>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</si>
  <si>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</si>
  <si>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</si>
  <si>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</si>
  <si>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</si>
  <si>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</si>
  <si>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</si>
  <si>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</si>
  <si>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</si>
  <si>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</si>
  <si>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</si>
  <si>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</si>
  <si>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</si>
  <si>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</si>
  <si>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</si>
  <si>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</si>
  <si>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</si>
  <si>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</si>
  <si>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</si>
  <si>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</si>
  <si>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</si>
  <si>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</si>
  <si>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</si>
  <si>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</si>
  <si>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</si>
  <si>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</si>
  <si>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</si>
  <si>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</si>
  <si>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</si>
  <si>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</si>
  <si>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</si>
  <si>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</si>
  <si>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</si>
  <si>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</si>
  <si>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</si>
  <si>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</si>
  <si>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</si>
  <si>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</si>
  <si>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</si>
  <si>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</si>
  <si>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</si>
  <si>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</si>
  <si>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</si>
  <si>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</si>
  <si>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</si>
  <si>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</si>
  <si>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</si>
  <si>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</si>
  <si>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</si>
  <si>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</si>
  <si>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</si>
  <si>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</si>
  <si>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</si>
  <si>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</si>
  <si>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</si>
  <si>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</si>
  <si>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</si>
  <si>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</si>
  <si>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</si>
  <si>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</si>
  <si>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</si>
  <si>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</si>
  <si>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</si>
  <si>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</si>
  <si>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</si>
  <si>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</si>
  <si>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</si>
  <si>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</si>
  <si>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</si>
  <si>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</si>
  <si>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</si>
  <si>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</si>
  <si>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</si>
  <si>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</si>
  <si>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</si>
  <si>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</si>
  <si>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</si>
  <si>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</si>
  <si>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</si>
  <si>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</si>
  <si>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</si>
  <si>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</si>
  <si>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</si>
  <si>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</si>
  <si>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</si>
  <si>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</si>
  <si>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</si>
  <si>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</si>
  <si>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</si>
  <si>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</si>
  <si>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</si>
  <si>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</si>
  <si>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</si>
  <si>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</si>
  <si>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</si>
  <si>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</si>
  <si>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</si>
  <si>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</si>
  <si>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</si>
  <si>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</si>
  <si>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</si>
  <si>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</si>
  <si>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</si>
  <si>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</si>
  <si>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</si>
  <si>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</si>
  <si>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</si>
  <si>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</si>
  <si>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</si>
  <si>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</si>
  <si>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</si>
  <si>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</si>
  <si>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</si>
  <si>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</si>
  <si>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</si>
  <si>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</si>
  <si>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</si>
  <si>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</si>
  <si>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</si>
  <si>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</si>
  <si>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</si>
  <si>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</si>
  <si>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</si>
  <si>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</si>
  <si>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</si>
  <si>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</si>
  <si>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</si>
  <si>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</si>
  <si>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</si>
  <si>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</si>
  <si>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</si>
  <si>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</si>
  <si>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</si>
  <si>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</si>
  <si>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</si>
  <si>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</si>
  <si>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</si>
  <si>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</si>
  <si>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</si>
  <si>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</si>
  <si>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</si>
  <si>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</si>
  <si>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</si>
  <si>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</si>
  <si>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</si>
  <si>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</si>
  <si>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</si>
  <si>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</si>
  <si>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</si>
  <si>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</si>
  <si>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</si>
  <si>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</si>
  <si>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</si>
  <si>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</si>
  <si>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</si>
  <si>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</si>
  <si>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</si>
  <si>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</si>
  <si>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</si>
  <si>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</si>
  <si>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</si>
  <si>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</si>
  <si>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</si>
  <si>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</si>
  <si>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</si>
  <si>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</si>
  <si>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</si>
  <si>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</si>
  <si>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</si>
  <si>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</si>
  <si>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</si>
  <si>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</si>
  <si>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</si>
  <si>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</si>
  <si>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</si>
  <si>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</si>
  <si>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</si>
  <si>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</si>
  <si>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</si>
  <si>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</si>
  <si>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</si>
  <si>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</si>
  <si>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</si>
  <si>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</si>
  <si>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</si>
  <si>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</si>
  <si>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</si>
  <si>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</si>
  <si>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</si>
  <si>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</si>
  <si>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</si>
  <si>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</si>
  <si>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</si>
  <si>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</si>
  <si>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</si>
  <si>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</si>
  <si>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</si>
  <si>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</si>
  <si>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</si>
  <si>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</si>
  <si>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</si>
  <si>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</si>
  <si>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</si>
  <si>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</si>
  <si>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</si>
  <si>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</si>
  <si>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</si>
  <si>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</si>
  <si>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</si>
  <si>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</si>
  <si>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</si>
  <si>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</si>
  <si>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</si>
  <si>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</si>
  <si>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</si>
  <si>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</si>
  <si>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</si>
  <si>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</si>
  <si>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</si>
  <si>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</si>
  <si>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</si>
  <si>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</si>
  <si>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</si>
  <si>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</si>
  <si>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</si>
  <si>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</si>
  <si>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</si>
  <si>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</si>
  <si>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</si>
  <si>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</si>
  <si>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</si>
  <si>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</si>
  <si>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</si>
  <si>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</si>
  <si>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</si>
  <si>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</si>
  <si>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</si>
  <si>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</si>
  <si>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</si>
  <si>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</si>
  <si>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</si>
  <si>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</si>
  <si>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</si>
  <si>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</si>
  <si>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</si>
  <si>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</si>
  <si>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</si>
  <si>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</si>
  <si>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</si>
  <si>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</si>
  <si>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</si>
  <si>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</si>
  <si>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</si>
  <si>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</si>
  <si>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</si>
  <si>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</si>
  <si>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</si>
  <si>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</si>
  <si>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</si>
  <si>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</si>
  <si>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</si>
  <si>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</si>
  <si>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</si>
  <si>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</si>
  <si>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</si>
  <si>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</si>
  <si>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</si>
  <si>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</si>
  <si>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</si>
  <si>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</si>
  <si>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</si>
  <si>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</si>
  <si>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</si>
  <si>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</si>
  <si>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</si>
  <si>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</si>
  <si>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</si>
  <si>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</si>
  <si>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</si>
  <si>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</si>
  <si>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</si>
  <si>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</si>
  <si>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</si>
  <si>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</si>
  <si>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</si>
  <si>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</si>
  <si>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</si>
  <si>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</si>
  <si>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</si>
  <si>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</si>
  <si>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</si>
  <si>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</si>
  <si>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</si>
  <si>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</si>
  <si>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</si>
  <si>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</si>
  <si>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</si>
  <si>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</si>
  <si>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</si>
  <si>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</si>
  <si>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</si>
  <si>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</si>
  <si>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</si>
  <si>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</si>
  <si>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</si>
  <si>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</si>
  <si>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</si>
  <si>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</si>
  <si>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</si>
  <si>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</si>
  <si>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</si>
  <si>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</si>
  <si>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</si>
  <si>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</si>
  <si>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</si>
  <si>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</si>
  <si>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</si>
  <si>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</si>
  <si>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</si>
  <si>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</si>
  <si>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</si>
  <si>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</si>
  <si>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</si>
  <si>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</si>
  <si>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</si>
  <si>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</si>
  <si>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</si>
  <si>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</si>
  <si>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</si>
  <si>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</si>
  <si>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</si>
  <si>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</si>
  <si>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</si>
  <si>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</si>
  <si>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</si>
  <si>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</si>
  <si>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</si>
  <si>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</si>
  <si>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</si>
  <si>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</si>
  <si>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</si>
  <si>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</si>
  <si>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</si>
  <si>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</si>
  <si>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</si>
  <si>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</si>
  <si>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</si>
  <si>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</si>
  <si>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</si>
  <si>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</si>
  <si>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</si>
  <si>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</si>
  <si>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</si>
  <si>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</si>
  <si>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</si>
  <si>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</si>
  <si>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</si>
  <si>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</si>
  <si>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</si>
  <si>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</si>
  <si>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</si>
  <si>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</si>
  <si>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</si>
  <si>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</si>
  <si>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</si>
  <si>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</si>
  <si>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</si>
  <si>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</si>
  <si>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</si>
  <si>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</si>
  <si>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</si>
  <si>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</si>
  <si>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</si>
  <si>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</si>
  <si>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</si>
  <si>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</si>
  <si>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</si>
  <si>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</si>
  <si>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</si>
  <si>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</si>
  <si>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</si>
  <si>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</si>
  <si>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</si>
  <si>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</si>
  <si>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</si>
  <si>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</si>
  <si>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</si>
  <si>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</si>
  <si>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</si>
  <si>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</si>
  <si>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</si>
  <si>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</si>
  <si>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</si>
  <si>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</si>
  <si>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</si>
  <si>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</si>
  <si>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</si>
  <si>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</si>
  <si>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</si>
  <si>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</si>
  <si>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</si>
  <si>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</si>
  <si>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</si>
  <si>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</si>
  <si>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</si>
  <si>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</si>
  <si>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</si>
  <si>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</si>
  <si>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</si>
  <si>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</si>
  <si>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</si>
  <si>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</si>
  <si>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</si>
  <si>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</si>
  <si>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</si>
  <si>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</si>
  <si>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</si>
  <si>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</si>
  <si>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</si>
  <si>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</si>
  <si>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</si>
  <si>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</si>
  <si>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</si>
  <si>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</si>
  <si>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</si>
  <si>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</si>
  <si>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</si>
  <si>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</si>
  <si>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</si>
  <si>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</si>
  <si>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</si>
  <si>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</si>
  <si>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</si>
  <si>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</si>
  <si>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</si>
  <si>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</si>
  <si>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</si>
  <si>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</si>
  <si>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</si>
  <si>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</si>
  <si>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</si>
  <si>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</si>
  <si>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</si>
  <si>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</si>
  <si>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</si>
  <si>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</si>
  <si>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</si>
  <si>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</si>
  <si>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</si>
  <si>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</si>
  <si>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</si>
  <si>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</si>
  <si>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</si>
  <si>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</si>
  <si>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</si>
  <si>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</si>
  <si>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</si>
  <si>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</si>
  <si>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</si>
  <si>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</si>
  <si>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</si>
  <si>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</si>
  <si>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</si>
  <si>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</si>
  <si>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</si>
  <si>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</si>
  <si>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</si>
  <si>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</si>
  <si>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</si>
  <si>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</si>
  <si>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</si>
  <si>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</si>
  <si>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</si>
  <si>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</si>
  <si>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</si>
  <si>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</si>
  <si>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</si>
  <si>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</si>
  <si>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</si>
  <si>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</si>
  <si>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</si>
  <si>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</si>
  <si>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</si>
  <si>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</si>
  <si>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</si>
  <si>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</si>
  <si>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</si>
  <si>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</si>
  <si>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</si>
  <si>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</si>
  <si>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</si>
  <si>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</si>
  <si>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</si>
  <si>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</si>
  <si>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</si>
  <si>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</si>
  <si>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</si>
  <si>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</si>
  <si>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</si>
  <si>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</si>
  <si>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</si>
  <si>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</si>
  <si>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</si>
  <si>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</si>
  <si>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</si>
  <si>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</si>
  <si>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</si>
  <si>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</si>
  <si>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</si>
  <si>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</si>
  <si>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</si>
  <si>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</si>
  <si>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</si>
  <si>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</si>
  <si>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</si>
  <si>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</si>
  <si>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</si>
  <si>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</si>
  <si>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</si>
  <si>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</si>
  <si>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</si>
  <si>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</si>
  <si>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</si>
  <si>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</si>
  <si>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</si>
  <si>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</si>
  <si>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</si>
  <si>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</si>
  <si>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</si>
  <si>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</si>
  <si>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</si>
  <si>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</si>
  <si>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</si>
  <si>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</si>
  <si>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</si>
  <si>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</si>
  <si>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</si>
  <si>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</si>
  <si>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</si>
  <si>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</si>
  <si>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</si>
  <si>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</si>
  <si>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</si>
  <si>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</si>
  <si>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</si>
  <si>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</si>
  <si>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</si>
  <si>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</si>
  <si>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</si>
  <si>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</si>
  <si>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</si>
  <si>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</si>
  <si>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</si>
  <si>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</si>
  <si>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</si>
  <si>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</si>
  <si>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</si>
  <si>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</si>
  <si>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</si>
  <si>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</si>
  <si>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</si>
  <si>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</si>
  <si>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</si>
  <si>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</si>
  <si>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</si>
  <si>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</si>
  <si>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</si>
  <si>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</si>
  <si>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</si>
  <si>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</si>
  <si>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</si>
  <si>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</si>
  <si>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</si>
  <si>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</si>
  <si>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</si>
  <si>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</si>
  <si>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</si>
  <si>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</si>
  <si>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</si>
  <si>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</si>
  <si>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</si>
  <si>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</si>
  <si>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</si>
  <si>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</si>
  <si>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</si>
  <si>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</si>
  <si>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</si>
  <si>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</si>
  <si>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</si>
  <si>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</si>
  <si>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</si>
  <si>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</si>
  <si>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</si>
  <si>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</si>
  <si>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</si>
  <si>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</si>
  <si>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</si>
  <si>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</si>
  <si>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</si>
  <si>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</si>
  <si>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</si>
  <si>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</si>
  <si>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</si>
  <si>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</si>
  <si>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</si>
  <si>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</si>
  <si>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</si>
  <si>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</si>
  <si>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</si>
  <si>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</si>
  <si>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</si>
  <si>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</si>
  <si>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</si>
  <si>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</si>
  <si>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</si>
  <si>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</si>
  <si>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</si>
  <si>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</si>
  <si>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</si>
  <si>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</si>
  <si>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</si>
  <si>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</si>
  <si>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</si>
  <si>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</si>
  <si>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</si>
  <si>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</si>
  <si>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</si>
  <si>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</si>
  <si>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</si>
  <si>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</si>
  <si>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</si>
  <si>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</si>
  <si>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</si>
  <si>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</si>
  <si>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</si>
  <si>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</si>
  <si>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</si>
  <si>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</si>
  <si>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</si>
  <si>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</si>
  <si>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</si>
  <si>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</si>
  <si>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</si>
  <si>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</si>
  <si>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</si>
  <si>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</si>
  <si>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</si>
  <si>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</si>
  <si>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</si>
  <si>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</si>
  <si>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</si>
  <si>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</si>
  <si>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</si>
  <si>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</si>
  <si>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</si>
  <si>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</si>
  <si>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</si>
  <si>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</si>
  <si>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</si>
  <si>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</si>
  <si>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</si>
  <si>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</si>
  <si>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</si>
  <si>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</si>
  <si>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</si>
  <si>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</si>
  <si>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</si>
  <si>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</si>
  <si>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</si>
  <si>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</si>
  <si>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</si>
  <si>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</si>
  <si>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</si>
  <si>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</si>
  <si>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</si>
  <si>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</si>
  <si>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</si>
  <si>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</si>
  <si>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</si>
  <si>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</si>
  <si>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</si>
  <si>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</si>
  <si>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</si>
  <si>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</si>
  <si>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</si>
  <si>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</si>
  <si>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</si>
  <si>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</si>
  <si>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</si>
  <si>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</si>
  <si>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</si>
  <si>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</si>
  <si>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</si>
  <si>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</si>
  <si>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</si>
  <si>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</si>
  <si>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</si>
  <si>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</si>
  <si>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</si>
  <si>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</si>
  <si>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</si>
  <si>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</si>
  <si>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</si>
  <si>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</si>
  <si>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</si>
  <si>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</si>
  <si>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</si>
  <si>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</si>
  <si>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</si>
  <si>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</si>
  <si>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</si>
  <si>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</si>
  <si>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</si>
  <si>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</si>
  <si>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</si>
  <si>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</si>
  <si>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</si>
  <si>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</si>
  <si>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</si>
  <si>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</si>
  <si>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</si>
  <si>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</si>
  <si>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</si>
  <si>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</si>
  <si>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</si>
  <si>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</si>
  <si>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</si>
  <si>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</si>
  <si>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</si>
  <si>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</si>
  <si>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</si>
  <si>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</si>
  <si>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</si>
  <si>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</si>
  <si>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</si>
  <si>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</si>
  <si>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</si>
  <si>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</si>
  <si>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</si>
  <si>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</si>
  <si>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</si>
  <si>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</si>
  <si>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</si>
  <si>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</si>
  <si>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</si>
  <si>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</si>
  <si>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</si>
  <si>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</si>
  <si>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</si>
  <si>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</si>
  <si>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</si>
  <si>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</si>
  <si>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</si>
  <si>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</si>
  <si>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</si>
  <si>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</si>
  <si>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</si>
  <si>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</si>
  <si>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</si>
  <si>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</si>
  <si>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</si>
  <si>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</si>
  <si>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</si>
  <si>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</si>
  <si>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</si>
  <si>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</si>
  <si>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</si>
  <si>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</si>
  <si>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</si>
  <si>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</si>
  <si>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</si>
  <si>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</si>
  <si>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</si>
  <si>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</si>
  <si>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</si>
  <si>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</si>
  <si>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</si>
  <si>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</si>
  <si>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</si>
  <si>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</si>
  <si>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</si>
  <si>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</si>
  <si>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</si>
  <si>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</si>
  <si>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</si>
  <si>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</si>
  <si>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</si>
  <si>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</si>
  <si>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</si>
  <si>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</si>
  <si>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</si>
  <si>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</si>
  <si>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</si>
  <si>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</si>
  <si>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</si>
  <si>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</si>
  <si>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</si>
  <si>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</si>
  <si>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</si>
  <si>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</si>
  <si>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</si>
  <si>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</si>
  <si>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</si>
  <si>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</si>
  <si>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</si>
  <si>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</si>
  <si>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</si>
  <si>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</si>
  <si>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</si>
  <si>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</si>
  <si>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</si>
  <si>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</si>
  <si>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</si>
  <si>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</si>
  <si>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</si>
  <si>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</si>
  <si>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</si>
  <si>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</si>
  <si>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</si>
  <si>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</si>
  <si>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</si>
  <si>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</si>
  <si>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</si>
  <si>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</si>
  <si>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</si>
  <si>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</si>
  <si>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</si>
  <si>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</si>
  <si>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</si>
  <si>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</si>
  <si>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</si>
  <si>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</si>
  <si>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</si>
  <si>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</si>
  <si>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</si>
  <si>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</si>
  <si>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</si>
  <si>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</si>
  <si>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</si>
  <si>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</si>
  <si>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</si>
  <si>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</si>
  <si>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</si>
  <si>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</si>
  <si>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</si>
  <si>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</si>
  <si>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</si>
  <si>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</si>
  <si>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</si>
  <si>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</si>
  <si>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</si>
  <si>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</si>
  <si>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</si>
  <si>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</si>
  <si>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</si>
  <si>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</si>
  <si>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</si>
  <si>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</si>
  <si>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</si>
  <si>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</si>
  <si>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</si>
  <si>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</si>
  <si>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</si>
  <si>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</si>
  <si>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</si>
  <si>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</si>
  <si>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</si>
  <si>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</si>
  <si>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</si>
  <si>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</si>
  <si>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</si>
  <si>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</si>
  <si>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</si>
  <si>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</si>
  <si>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</si>
  <si>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</si>
  <si>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</si>
  <si>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</si>
  <si>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</si>
  <si>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</si>
  <si>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</si>
  <si>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</si>
  <si>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</si>
  <si>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</si>
  <si>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</si>
  <si>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</si>
  <si>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</si>
  <si>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</si>
  <si>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</si>
  <si>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</si>
  <si>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</si>
  <si>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</si>
  <si>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</si>
  <si>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</si>
  <si>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</si>
  <si>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</si>
  <si>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</si>
  <si>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</si>
  <si>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</si>
  <si>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</si>
  <si>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</si>
  <si>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</si>
  <si>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</si>
  <si>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</si>
  <si>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</si>
  <si>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</si>
  <si>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</si>
  <si>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</si>
  <si>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</si>
  <si>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</si>
  <si>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</si>
  <si>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</si>
  <si>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</si>
  <si>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</si>
  <si>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</si>
  <si>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</si>
  <si>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</si>
  <si>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</si>
  <si>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</si>
  <si>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</si>
  <si>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</si>
  <si>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</si>
  <si>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</si>
  <si>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</si>
  <si>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</si>
  <si>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</si>
  <si>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</si>
  <si>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</si>
  <si>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</si>
  <si>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</si>
  <si>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</si>
  <si>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</si>
  <si>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</si>
  <si>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</si>
  <si>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</si>
  <si>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</si>
  <si>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</si>
  <si>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</si>
  <si>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</si>
  <si>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</si>
  <si>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</si>
  <si>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</si>
  <si>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</si>
  <si>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</si>
  <si>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</si>
  <si>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</si>
  <si>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</si>
  <si>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</si>
  <si>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</si>
  <si>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</si>
  <si>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</si>
  <si>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</si>
  <si>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</si>
  <si>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</si>
  <si>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</si>
  <si>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</si>
  <si>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</si>
  <si>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</si>
  <si>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</si>
  <si>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</si>
  <si>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</si>
  <si>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</si>
  <si>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</si>
  <si>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</si>
  <si>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</si>
  <si>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</si>
  <si>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</si>
  <si>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</si>
  <si>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</si>
  <si>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</si>
  <si>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</si>
  <si>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</si>
  <si>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</si>
  <si>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</si>
  <si>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</si>
  <si>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</si>
  <si>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</si>
  <si>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</si>
  <si>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</si>
  <si>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</si>
  <si>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</si>
  <si>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</si>
  <si>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</si>
  <si>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</si>
  <si>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</si>
  <si>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</si>
  <si>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</si>
  <si>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</si>
  <si>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</si>
  <si>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</si>
  <si>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</si>
  <si>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</si>
  <si>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</si>
  <si>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</si>
  <si>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</si>
  <si>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</si>
  <si>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</si>
  <si>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</si>
  <si>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</si>
  <si>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</si>
  <si>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</si>
  <si>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</si>
  <si>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</si>
  <si>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</si>
  <si>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</si>
  <si>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</si>
  <si>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</si>
  <si>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</si>
  <si>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</si>
  <si>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</si>
  <si>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</si>
  <si>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</si>
  <si>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</si>
  <si>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</si>
  <si>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</si>
  <si>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</si>
  <si>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</si>
  <si>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</si>
  <si>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</si>
  <si>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</si>
  <si>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</si>
  <si>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</si>
  <si>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</si>
  <si>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</si>
  <si>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</si>
  <si>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</si>
  <si>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</si>
  <si>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</si>
  <si>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</si>
  <si>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</si>
  <si>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</si>
  <si>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</si>
  <si>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</si>
  <si>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</si>
  <si>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</si>
  <si>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</si>
  <si>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</si>
  <si>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</si>
  <si>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</si>
  <si>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</si>
  <si>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</si>
  <si>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</si>
  <si>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</si>
  <si>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</si>
  <si>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</si>
  <si>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</si>
  <si>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</si>
  <si>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</si>
  <si>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</si>
  <si>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</si>
  <si>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</si>
  <si>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</si>
  <si>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</si>
  <si>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</si>
  <si>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</si>
  <si>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</si>
  <si>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</si>
  <si>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</si>
  <si>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</si>
  <si>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</si>
  <si>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</si>
  <si>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</si>
  <si>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</si>
  <si>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</si>
  <si>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</si>
  <si>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</si>
  <si>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</si>
  <si>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</si>
  <si>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</si>
  <si>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</si>
  <si>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</si>
  <si>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</si>
  <si>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</si>
  <si>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</si>
  <si>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</si>
  <si>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</si>
  <si>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</si>
  <si>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</si>
  <si>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</si>
  <si>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</si>
  <si>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</si>
  <si>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</si>
  <si>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</si>
  <si>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</si>
  <si>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</si>
  <si>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</si>
  <si>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</si>
  <si>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</si>
  <si>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</si>
  <si>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</si>
  <si>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</si>
  <si>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</si>
  <si>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</si>
  <si>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</si>
  <si>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</si>
  <si>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</si>
  <si>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</si>
  <si>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</si>
  <si>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</si>
  <si>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</si>
  <si>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</si>
  <si>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</si>
  <si>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</si>
  <si>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</si>
  <si>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</si>
  <si>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</si>
  <si>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</si>
  <si>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</si>
  <si>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</si>
  <si>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</si>
  <si>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</si>
  <si>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</si>
  <si>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</si>
  <si>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</si>
  <si>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</si>
  <si>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</si>
  <si>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</si>
  <si>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</si>
  <si>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</si>
  <si>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</si>
  <si>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</si>
  <si>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</si>
  <si>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</si>
  <si>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</si>
  <si>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</si>
  <si>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</si>
  <si>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</si>
  <si>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</si>
  <si>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</si>
  <si>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</si>
  <si>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</si>
  <si>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</si>
  <si>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</si>
  <si>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</si>
  <si>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</si>
  <si>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</si>
  <si>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</si>
  <si>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</si>
  <si>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</si>
  <si>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</si>
  <si>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</si>
  <si>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</si>
  <si>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</si>
  <si>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</si>
  <si>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</si>
  <si>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</si>
  <si>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</si>
  <si>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</si>
  <si>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</si>
  <si>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</si>
  <si>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</si>
  <si>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</si>
  <si>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</si>
  <si>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</si>
  <si>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</si>
  <si>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</si>
  <si>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</si>
  <si>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</si>
  <si>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</si>
  <si>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</si>
  <si>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</si>
  <si>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</si>
  <si>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</si>
  <si>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</si>
  <si>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</si>
  <si>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</si>
  <si>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</si>
  <si>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</si>
  <si>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</si>
  <si>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</si>
  <si>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</si>
  <si>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</si>
  <si>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</si>
  <si>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</si>
  <si>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</si>
  <si>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</si>
  <si>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</si>
  <si>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</si>
  <si>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</si>
  <si>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</si>
  <si>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</si>
  <si>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</si>
  <si>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</si>
  <si>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</si>
  <si>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</si>
  <si>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</si>
  <si>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</si>
  <si>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</si>
  <si>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</si>
  <si>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</si>
  <si>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</si>
  <si>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</si>
  <si>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</si>
  <si>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</si>
  <si>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</si>
  <si>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</si>
  <si>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</si>
  <si>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</si>
  <si>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</si>
  <si>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</si>
  <si>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</si>
  <si>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</si>
  <si>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</si>
  <si>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</si>
  <si>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</si>
  <si>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</si>
  <si>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</si>
  <si>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</si>
  <si>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</si>
  <si>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</si>
  <si>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</si>
  <si>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</si>
  <si>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</si>
  <si>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</si>
  <si>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</si>
  <si>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</si>
  <si>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</si>
  <si>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</si>
  <si>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</si>
  <si>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</si>
  <si>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</si>
  <si>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</si>
  <si>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</si>
  <si>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</si>
  <si>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</si>
  <si>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</si>
  <si>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</si>
  <si>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</si>
  <si>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</si>
  <si>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</si>
  <si>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</si>
  <si>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</si>
  <si>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</si>
  <si>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</si>
  <si>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</si>
  <si>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</si>
  <si>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</si>
  <si>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</si>
  <si>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</si>
  <si>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</si>
  <si>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</si>
  <si>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</si>
  <si>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</si>
  <si>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</si>
  <si>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</si>
  <si>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</si>
  <si>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</si>
  <si>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</si>
  <si>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</si>
  <si>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</si>
  <si>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</si>
  <si>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</si>
  <si>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</si>
  <si>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</si>
  <si>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</si>
  <si>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</si>
  <si>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</si>
  <si>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</si>
  <si>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</si>
  <si>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</si>
  <si>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</si>
  <si>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</si>
  <si>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</si>
  <si>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</si>
  <si>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</si>
  <si>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</si>
  <si>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</si>
  <si>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</si>
  <si>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</si>
  <si>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</si>
  <si>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</si>
  <si>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</si>
  <si>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</si>
  <si>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</si>
  <si>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</si>
  <si>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</si>
  <si>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</si>
  <si>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</si>
  <si>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</si>
  <si>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</si>
  <si>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</si>
  <si>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</si>
  <si>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</si>
  <si>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</si>
  <si>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</si>
  <si>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</si>
  <si>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</si>
  <si>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</si>
  <si>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</si>
  <si>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</si>
  <si>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</si>
  <si>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</si>
  <si>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</si>
  <si>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</si>
  <si>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</si>
  <si>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</si>
  <si>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</si>
  <si>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</si>
  <si>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</si>
  <si>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</si>
  <si>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</si>
  <si>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</si>
  <si>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</si>
  <si>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</si>
  <si>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</si>
  <si>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</si>
  <si>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</si>
  <si>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</si>
  <si>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</si>
  <si>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</si>
  <si>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</si>
  <si>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</si>
  <si>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</si>
  <si>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</si>
  <si>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</si>
  <si>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</si>
  <si>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</si>
  <si>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</si>
  <si>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</si>
  <si>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</si>
  <si>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</si>
  <si>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</si>
  <si>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</si>
  <si>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</si>
  <si>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</si>
  <si>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</si>
  <si>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</si>
  <si>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</si>
  <si>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</si>
  <si>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</si>
  <si>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</si>
  <si>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</si>
  <si>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</si>
  <si>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</si>
  <si>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</si>
  <si>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</si>
  <si>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</si>
  <si>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</si>
  <si>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</si>
  <si>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</si>
  <si>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</si>
  <si>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</si>
  <si>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</si>
  <si>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</si>
  <si>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</si>
  <si>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</si>
  <si>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</si>
  <si>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</si>
  <si>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</si>
  <si>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</si>
  <si>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</si>
  <si>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</si>
  <si>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</si>
  <si>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</si>
  <si>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</si>
  <si>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</si>
  <si>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</si>
  <si>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</si>
  <si>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</si>
  <si>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</si>
  <si>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</si>
  <si>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</si>
  <si>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</si>
  <si>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</si>
  <si>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</si>
  <si>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</si>
  <si>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</si>
  <si>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</si>
  <si>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</si>
  <si>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</si>
  <si>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</si>
  <si>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</si>
  <si>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</si>
  <si>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</si>
  <si>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</si>
  <si>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</si>
  <si>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</si>
  <si>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</si>
  <si>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</si>
  <si>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</si>
  <si>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</si>
  <si>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</si>
  <si>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</si>
  <si>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</si>
  <si>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</si>
  <si>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</si>
  <si>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</si>
  <si>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</si>
  <si>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</si>
  <si>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</si>
  <si>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</si>
  <si>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</si>
  <si>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</si>
  <si>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</si>
  <si>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</si>
  <si>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</si>
  <si>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</si>
  <si>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</si>
  <si>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</si>
  <si>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</si>
  <si>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</si>
  <si>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</si>
  <si>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</si>
  <si>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</si>
  <si>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</si>
  <si>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</si>
  <si>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</si>
  <si>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</si>
  <si>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</si>
  <si>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</si>
  <si>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</si>
  <si>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</si>
  <si>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</si>
  <si>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</si>
  <si>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</si>
  <si>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</si>
  <si>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</si>
  <si>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</si>
  <si>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</si>
  <si>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</si>
  <si>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</si>
  <si>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</si>
  <si>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</si>
  <si>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</si>
  <si>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</si>
  <si>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</si>
  <si>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</si>
  <si>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</si>
  <si>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</si>
  <si>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</si>
  <si>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</si>
  <si>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</si>
  <si>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</si>
  <si>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</si>
  <si>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</si>
  <si>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</si>
  <si>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</si>
  <si>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</si>
  <si>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</si>
  <si>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</si>
  <si>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</si>
  <si>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</si>
  <si>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</si>
  <si>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</si>
  <si>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</si>
  <si>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</si>
  <si>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</si>
  <si>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</si>
  <si>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</si>
  <si>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</si>
  <si>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</si>
  <si>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</si>
  <si>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</si>
  <si>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</si>
  <si>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</si>
  <si>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</si>
  <si>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</si>
  <si>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</si>
  <si>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</si>
  <si>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</si>
  <si>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</si>
  <si>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</si>
  <si>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</si>
  <si>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</si>
  <si>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</si>
  <si>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</si>
  <si>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</si>
  <si>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</si>
  <si>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</si>
  <si>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</si>
  <si>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</si>
  <si>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</si>
  <si>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</si>
  <si>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</si>
  <si>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</si>
  <si>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</si>
  <si>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</si>
  <si>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</si>
  <si>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</si>
  <si>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</si>
  <si>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</si>
  <si>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</si>
  <si>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</si>
  <si>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</si>
  <si>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</si>
  <si>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</si>
  <si>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</si>
  <si>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</si>
  <si>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</si>
  <si>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</si>
  <si>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</si>
  <si>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</si>
  <si>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</si>
  <si>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</si>
  <si>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</si>
  <si>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</si>
  <si>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</si>
  <si>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</si>
  <si>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</si>
  <si>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</si>
  <si>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</si>
  <si>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</si>
  <si>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</si>
  <si>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</si>
  <si>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</si>
  <si>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</si>
  <si>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</si>
  <si>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</si>
  <si>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</si>
  <si>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</si>
  <si>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</si>
  <si>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</si>
  <si>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</si>
  <si>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</si>
  <si>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</si>
  <si>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</si>
  <si>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</si>
  <si>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</si>
  <si>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</si>
  <si>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</si>
  <si>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</si>
  <si>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</si>
  <si>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</si>
  <si>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</si>
  <si>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</si>
  <si>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</si>
  <si>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</si>
  <si>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</si>
  <si>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</si>
  <si>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</si>
  <si>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</si>
  <si>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</si>
  <si>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</si>
  <si>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</si>
  <si>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</si>
  <si>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</si>
  <si>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</si>
  <si>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</si>
  <si>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</si>
  <si>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</si>
  <si>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</si>
  <si>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</si>
  <si>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</si>
  <si>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</si>
  <si>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</si>
  <si>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</si>
  <si>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</si>
  <si>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</si>
  <si>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</si>
  <si>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</si>
  <si>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</si>
  <si>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</si>
  <si>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</si>
  <si>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</si>
  <si>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</si>
  <si>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</si>
  <si>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</si>
  <si>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</si>
  <si>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</si>
  <si>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</si>
  <si>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</si>
  <si>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</si>
  <si>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</si>
  <si>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</si>
  <si>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</si>
  <si>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</si>
  <si>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</si>
  <si>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</si>
  <si>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</si>
  <si>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</si>
  <si>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</si>
  <si>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</si>
  <si>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</si>
  <si>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</si>
  <si>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</si>
  <si>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</si>
  <si>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</si>
  <si>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</si>
  <si>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</si>
  <si>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</si>
  <si>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</si>
  <si>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</si>
  <si>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</si>
  <si>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</si>
  <si>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</si>
  <si>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</si>
  <si>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</si>
  <si>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</si>
  <si>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</si>
  <si>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</si>
  <si>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</si>
  <si>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</si>
  <si>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</si>
  <si>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</si>
  <si>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</si>
  <si>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</si>
  <si>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</si>
  <si>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</si>
  <si>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</si>
  <si>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</si>
  <si>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</si>
  <si>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</si>
  <si>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</si>
  <si>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</si>
  <si>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</si>
  <si>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</si>
  <si>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</si>
  <si>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</si>
  <si>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</si>
  <si>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</si>
  <si>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</si>
  <si>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</si>
  <si>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</si>
  <si>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</si>
  <si>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</si>
  <si>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</si>
  <si>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</si>
  <si>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</si>
  <si>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</si>
  <si>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</si>
  <si>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</si>
  <si>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</si>
  <si>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</si>
  <si>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</si>
  <si>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</si>
  <si>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</si>
  <si>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</si>
  <si>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</si>
  <si>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</si>
  <si>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</si>
  <si>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</si>
  <si>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</si>
  <si>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</si>
  <si>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</si>
  <si>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</si>
  <si>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</si>
  <si>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</si>
  <si>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</si>
  <si>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</si>
  <si>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</si>
  <si>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</si>
  <si>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</si>
  <si>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</si>
  <si>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</si>
  <si>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</si>
  <si>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</si>
  <si>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</si>
  <si>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</si>
  <si>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</si>
  <si>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</si>
  <si>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</si>
  <si>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</si>
  <si>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</si>
  <si>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</si>
  <si>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</si>
  <si>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</si>
  <si>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</si>
  <si>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</si>
  <si>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</si>
  <si>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</si>
  <si>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</si>
  <si>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</si>
  <si>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</si>
  <si>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</si>
  <si>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</si>
  <si>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</si>
  <si>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</si>
  <si>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</si>
  <si>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</si>
  <si>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</si>
  <si>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</si>
  <si>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</si>
  <si>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</si>
  <si>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</si>
  <si>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</si>
  <si>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</si>
  <si>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</si>
  <si>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</si>
  <si>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</si>
  <si>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</si>
  <si>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</si>
  <si>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</si>
  <si>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</si>
  <si>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</si>
  <si>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</si>
  <si>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</si>
  <si>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</si>
  <si>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</si>
  <si>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</si>
  <si>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</si>
  <si>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</si>
  <si>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</si>
  <si>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</si>
  <si>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</si>
  <si>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</si>
  <si>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</si>
  <si>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</si>
  <si>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</si>
  <si>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</si>
  <si>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</si>
  <si>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</si>
  <si>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</si>
  <si>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</si>
  <si>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</si>
  <si>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</si>
  <si>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</si>
  <si>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</si>
  <si>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</si>
  <si>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</si>
  <si>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</si>
  <si>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</si>
  <si>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</si>
  <si>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</si>
  <si>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</si>
  <si>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</si>
  <si>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</si>
  <si>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</si>
  <si>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</si>
  <si>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</si>
  <si>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</si>
  <si>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</si>
  <si>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</si>
  <si>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</si>
  <si>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</si>
  <si>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</si>
  <si>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</si>
  <si>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</si>
  <si>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</si>
  <si>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</si>
  <si>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</si>
  <si>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</si>
  <si>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</si>
  <si>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</si>
  <si>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</si>
  <si>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</si>
  <si>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</si>
  <si>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</si>
  <si>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</si>
  <si>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</si>
  <si>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</si>
  <si>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</si>
  <si>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</si>
  <si>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</si>
  <si>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</si>
  <si>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</si>
  <si>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</si>
  <si>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</si>
  <si>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</si>
  <si>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</si>
  <si>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</si>
  <si>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</si>
  <si>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</si>
  <si>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</si>
  <si>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</si>
  <si>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</si>
  <si>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</si>
  <si>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</si>
  <si>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</si>
  <si>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</si>
  <si>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</si>
  <si>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</si>
  <si>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</si>
  <si>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</si>
  <si>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</si>
  <si>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</si>
  <si>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</si>
  <si>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</si>
  <si>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</si>
  <si>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</si>
  <si>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</si>
  <si>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</si>
  <si>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</si>
  <si>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</si>
  <si>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</si>
  <si>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</si>
  <si>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</si>
  <si>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</si>
  <si>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</si>
  <si>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</si>
  <si>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</si>
  <si>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</si>
  <si>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</si>
  <si>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</si>
  <si>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</si>
  <si>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</si>
  <si>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</si>
  <si>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</si>
  <si>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</si>
  <si>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</si>
  <si>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</si>
  <si>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</si>
  <si>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</si>
  <si>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</si>
  <si>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</si>
  <si>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</si>
  <si>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</si>
  <si>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</si>
  <si>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</si>
  <si>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</si>
  <si>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</si>
  <si>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</si>
  <si>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</si>
  <si>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</si>
  <si>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</si>
  <si>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</si>
  <si>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</si>
  <si>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</si>
  <si>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</si>
  <si>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</si>
  <si>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</si>
  <si>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</si>
  <si>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</si>
  <si>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</si>
  <si>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</si>
  <si>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</si>
  <si>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</si>
  <si>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</si>
  <si>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</si>
  <si>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</si>
  <si>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</si>
  <si>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</si>
  <si>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</si>
  <si>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</si>
  <si>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</si>
  <si>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</si>
  <si>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</si>
  <si>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</si>
  <si>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</si>
  <si>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</si>
  <si>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</si>
  <si>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</si>
  <si>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</si>
  <si>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</si>
  <si>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</si>
  <si>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</si>
  <si>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</si>
  <si>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</si>
  <si>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</si>
  <si>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</si>
  <si>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</si>
  <si>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</si>
  <si>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</si>
  <si>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</si>
  <si>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</si>
  <si>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</si>
  <si>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</si>
  <si>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</si>
  <si>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</si>
  <si>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</si>
  <si>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</si>
  <si>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</si>
  <si>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</si>
  <si>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</si>
  <si>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</si>
  <si>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</si>
  <si>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</si>
  <si>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</si>
  <si>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</si>
  <si>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</si>
  <si>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</si>
  <si>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</si>
  <si>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</si>
  <si>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</si>
  <si>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</si>
  <si>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</si>
  <si>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</si>
  <si>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</si>
  <si>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</si>
  <si>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</si>
  <si>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</si>
  <si>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</si>
  <si>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</si>
  <si>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</si>
  <si>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</si>
  <si>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</si>
  <si>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</si>
  <si>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</si>
  <si>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</si>
  <si>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</si>
  <si>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</si>
  <si>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</si>
  <si>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</si>
  <si>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</si>
  <si>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</si>
  <si>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</si>
  <si>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</si>
  <si>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</si>
  <si>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</si>
  <si>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</si>
  <si>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</si>
  <si>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</si>
  <si>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</si>
  <si>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</si>
  <si>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</si>
  <si>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</si>
  <si>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</si>
  <si>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</si>
  <si>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</si>
  <si>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</si>
  <si>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</si>
  <si>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</si>
  <si>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</si>
  <si>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</si>
  <si>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</si>
  <si>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</si>
  <si>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</si>
  <si>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</si>
  <si>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</si>
  <si>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</si>
  <si>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</si>
  <si>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</si>
  <si>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</si>
  <si>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</si>
  <si>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</si>
  <si>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</si>
  <si>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</si>
  <si>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</si>
  <si>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</si>
  <si>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</si>
  <si>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</si>
  <si>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</si>
  <si>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</si>
  <si>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</si>
  <si>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</si>
  <si>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</si>
  <si>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</si>
  <si>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</si>
  <si>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</si>
  <si>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</si>
  <si>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</si>
  <si>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</si>
  <si>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</si>
  <si>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</si>
  <si>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</si>
  <si>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</si>
  <si>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</si>
  <si>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</si>
  <si>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</si>
  <si>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</si>
  <si>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</si>
  <si>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</si>
  <si>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</si>
  <si>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</si>
  <si>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</si>
  <si>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</si>
  <si>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</si>
  <si>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</si>
  <si>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</si>
  <si>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</si>
  <si>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</si>
  <si>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</si>
  <si>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</si>
  <si>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</si>
  <si>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</si>
  <si>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</si>
  <si>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</si>
  <si>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</si>
  <si>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</si>
  <si>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</si>
  <si>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</si>
  <si>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</si>
  <si>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</si>
  <si>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</si>
  <si>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</si>
  <si>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</si>
  <si>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</si>
  <si>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</si>
  <si>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</si>
  <si>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</si>
  <si>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</si>
  <si>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</si>
  <si>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</si>
  <si>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</si>
  <si>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</si>
  <si>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</si>
  <si>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</si>
  <si>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</si>
  <si>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</si>
  <si>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</si>
  <si>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</si>
  <si>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</si>
  <si>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</si>
  <si>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</si>
  <si>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</si>
  <si>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</si>
  <si>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</si>
  <si>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</si>
  <si>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</si>
  <si>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</si>
  <si>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</si>
  <si>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</si>
  <si>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</si>
  <si>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</si>
  <si>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</si>
  <si>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</si>
  <si>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</si>
  <si>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</si>
  <si>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</si>
  <si>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</si>
  <si>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</si>
  <si>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</si>
  <si>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</si>
  <si>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</si>
  <si>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</si>
  <si>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</si>
  <si>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</si>
  <si>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</si>
  <si>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</si>
  <si>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</si>
  <si>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</si>
  <si>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</si>
  <si>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</si>
  <si>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</si>
  <si>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</si>
  <si>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</si>
  <si>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</si>
  <si>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</si>
  <si>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</si>
  <si>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</si>
  <si>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</si>
  <si>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</si>
  <si>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</si>
  <si>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</si>
  <si>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</si>
  <si>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</si>
  <si>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</si>
  <si>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</si>
  <si>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</si>
  <si>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</si>
  <si>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</si>
  <si>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</si>
  <si>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</si>
  <si>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</si>
  <si>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</si>
  <si>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</si>
  <si>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</si>
  <si>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</si>
  <si>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</si>
  <si>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</si>
  <si>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</si>
  <si>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</si>
  <si>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</si>
  <si>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</si>
  <si>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</si>
  <si>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</si>
  <si>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</si>
  <si>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</si>
  <si>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</si>
  <si>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</si>
  <si>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</si>
  <si>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</si>
  <si>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</si>
  <si>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</si>
  <si>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</si>
  <si>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</si>
  <si>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</si>
  <si>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</si>
  <si>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</si>
  <si>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</si>
  <si>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</si>
  <si>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</si>
  <si>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</si>
  <si>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</si>
  <si>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</si>
  <si>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</si>
  <si>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</si>
  <si>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</si>
  <si>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</si>
  <si>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</si>
  <si>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</si>
  <si>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</si>
  <si>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</si>
  <si>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</si>
  <si>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</si>
  <si>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</si>
  <si>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</si>
  <si>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</si>
  <si>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</si>
  <si>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</si>
  <si>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</si>
  <si>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</si>
  <si>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</si>
  <si>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</si>
  <si>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</si>
  <si>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</si>
  <si>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</si>
  <si>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</si>
  <si>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</si>
  <si>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</si>
  <si>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</si>
  <si>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</si>
  <si>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</si>
  <si>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</si>
  <si>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</si>
  <si>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</si>
  <si>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</si>
  <si>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</si>
  <si>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</si>
  <si>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</si>
  <si>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</si>
  <si>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</si>
  <si>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</si>
  <si>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</si>
  <si>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</si>
  <si>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</si>
  <si>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</si>
  <si>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</si>
  <si>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</si>
  <si>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</si>
  <si>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</si>
  <si>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</si>
  <si>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</si>
  <si>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</si>
  <si>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</si>
  <si>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</si>
  <si>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</si>
  <si>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</si>
  <si>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</si>
  <si>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</si>
  <si>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</si>
  <si>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</si>
  <si>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</si>
  <si>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</si>
  <si>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</si>
  <si>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</si>
  <si>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</si>
  <si>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</si>
  <si>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</si>
  <si>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</si>
  <si>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</si>
  <si>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</si>
  <si>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</si>
  <si>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</si>
  <si>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</si>
  <si>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</si>
  <si>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</si>
  <si>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</si>
  <si>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</si>
  <si>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</si>
  <si>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</si>
  <si>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</si>
  <si>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</si>
  <si>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</si>
  <si>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</si>
  <si>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</si>
  <si>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</si>
  <si>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</si>
  <si>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</si>
  <si>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</si>
  <si>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</si>
  <si>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</si>
  <si>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</si>
  <si>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</si>
  <si>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</si>
  <si>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</si>
  <si>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</si>
  <si>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</si>
  <si>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</si>
  <si>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</si>
  <si>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</si>
  <si>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</si>
  <si>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</si>
  <si>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</si>
  <si>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</si>
  <si>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</si>
  <si>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</si>
  <si>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</si>
  <si>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</si>
  <si>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</si>
  <si>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</si>
  <si>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</si>
  <si>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</si>
  <si>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</si>
  <si>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</si>
  <si>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</si>
  <si>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</si>
  <si>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</si>
  <si>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</si>
  <si>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</si>
  <si>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</si>
  <si>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</si>
  <si>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</si>
  <si>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</si>
  <si>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</si>
  <si>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</si>
  <si>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</si>
  <si>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</si>
  <si>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</si>
  <si>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</si>
  <si>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</si>
  <si>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</si>
  <si>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</si>
  <si>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</si>
  <si>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</si>
  <si>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</si>
  <si>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</si>
  <si>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</si>
  <si>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</si>
  <si>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</si>
  <si>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</si>
  <si>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</si>
  <si>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</si>
  <si>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</si>
  <si>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</si>
  <si>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</si>
  <si>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</si>
  <si>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</si>
  <si>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</si>
  <si>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</si>
  <si>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</si>
  <si>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</si>
  <si>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</si>
  <si>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</si>
  <si>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</si>
  <si>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</si>
  <si>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</si>
  <si>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</si>
  <si>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</si>
  <si>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</si>
  <si>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</si>
  <si>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</si>
  <si>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</si>
  <si>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</si>
  <si>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</si>
  <si>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</si>
  <si>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</si>
  <si>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</si>
  <si>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</si>
  <si>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</si>
  <si>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</si>
  <si>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</si>
  <si>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</si>
  <si>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</si>
  <si>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</si>
  <si>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</si>
  <si>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</si>
  <si>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</si>
  <si>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</si>
  <si>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</si>
  <si>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</si>
  <si>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</si>
  <si>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</si>
  <si>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</si>
  <si>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</si>
  <si>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</si>
  <si>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</si>
  <si>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</si>
  <si>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</si>
  <si>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</si>
  <si>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</si>
  <si>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</si>
  <si>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</si>
  <si>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</si>
  <si>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</si>
  <si>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</si>
  <si>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</si>
  <si>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</si>
  <si>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</si>
  <si>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</si>
  <si>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</si>
  <si>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</si>
  <si>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</si>
  <si>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</si>
  <si>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</si>
  <si>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</si>
  <si>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</si>
  <si>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</si>
  <si>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</si>
  <si>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</si>
  <si>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</si>
  <si>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</si>
  <si>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</si>
  <si>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</si>
  <si>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</si>
  <si>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</si>
  <si>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</si>
  <si>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</si>
  <si>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</si>
  <si>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</si>
  <si>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</si>
  <si>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</si>
  <si>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</si>
  <si>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</si>
  <si>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</si>
  <si>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</si>
  <si>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</si>
  <si>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</si>
  <si>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</si>
  <si>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</si>
  <si>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</si>
  <si>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</si>
  <si>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</si>
  <si>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</si>
  <si>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</si>
  <si>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</si>
  <si>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</si>
  <si>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</si>
  <si>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</si>
  <si>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</si>
  <si>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</si>
  <si>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</si>
  <si>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</si>
  <si>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</si>
  <si>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</si>
  <si>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</si>
  <si>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</si>
  <si>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</si>
  <si>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</si>
  <si>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</si>
  <si>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</si>
  <si>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</si>
  <si>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</si>
  <si>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</si>
  <si>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</si>
  <si>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</si>
  <si>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</si>
  <si>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</si>
  <si>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</si>
  <si>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</si>
  <si>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</si>
  <si>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</si>
  <si>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</si>
  <si>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</si>
  <si>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</si>
  <si>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</si>
  <si>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</si>
  <si>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</si>
  <si>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</si>
  <si>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</si>
  <si>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</si>
  <si>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</si>
  <si>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</si>
  <si>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</si>
  <si>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</si>
  <si>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</si>
  <si>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</si>
  <si>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</si>
  <si>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</si>
  <si>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</si>
  <si>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</si>
  <si>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</si>
  <si>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</si>
  <si>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</si>
  <si>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</si>
  <si>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</si>
  <si>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</si>
  <si>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</si>
  <si>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</si>
  <si>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</si>
  <si>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</si>
  <si>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</si>
  <si>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</si>
  <si>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</si>
  <si>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</si>
  <si>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</si>
  <si>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</si>
  <si>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</si>
  <si>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</si>
  <si>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</si>
  <si>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</si>
  <si>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</si>
  <si>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</si>
  <si>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</si>
  <si>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</si>
  <si>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</si>
  <si>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</si>
  <si>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</si>
  <si>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</si>
  <si>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</si>
  <si>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</si>
  <si>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</si>
  <si>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</si>
  <si>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</si>
  <si>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</si>
  <si>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</si>
  <si>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</si>
  <si>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</si>
  <si>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</si>
  <si>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</si>
  <si>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</si>
  <si>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</si>
  <si>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</si>
  <si>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</si>
  <si>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</si>
  <si>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</si>
  <si>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</si>
  <si>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</si>
  <si>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</si>
  <si>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</si>
  <si>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</si>
  <si>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</si>
  <si>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</si>
  <si>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</si>
  <si>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</si>
  <si>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</si>
  <si>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</si>
  <si>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</si>
  <si>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</si>
  <si>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</si>
  <si>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</si>
  <si>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</si>
  <si>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</si>
  <si>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</si>
  <si>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</si>
  <si>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</si>
  <si>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</si>
  <si>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</si>
  <si>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</si>
  <si>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</si>
  <si>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</si>
  <si>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</si>
  <si>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</si>
  <si>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</si>
  <si>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</si>
  <si>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</si>
  <si>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</si>
  <si>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</si>
  <si>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</si>
  <si>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</si>
  <si>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</si>
  <si>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</si>
  <si>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</si>
  <si>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</si>
  <si>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</si>
  <si>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</si>
  <si>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</si>
  <si>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</si>
  <si>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</si>
  <si>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</si>
  <si>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</si>
  <si>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</si>
  <si>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</si>
  <si>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</si>
  <si>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</si>
  <si>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</si>
  <si>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</si>
  <si>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</si>
  <si>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</si>
  <si>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</si>
  <si>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</si>
  <si>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</si>
  <si>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</si>
  <si>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</si>
  <si>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</si>
  <si>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</si>
  <si>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</si>
  <si>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</si>
  <si>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</si>
  <si>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</si>
  <si>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</si>
  <si>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</si>
  <si>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</si>
  <si>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</si>
  <si>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</si>
  <si>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</si>
  <si>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</si>
  <si>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</si>
  <si>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</si>
  <si>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</si>
  <si>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</si>
  <si>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</si>
  <si>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</si>
  <si>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</si>
  <si>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</si>
  <si>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</si>
  <si>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</si>
  <si>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</si>
  <si>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</si>
  <si>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</si>
  <si>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</si>
  <si>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</si>
  <si>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</si>
  <si>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</si>
  <si>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</si>
  <si>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</si>
  <si>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</si>
  <si>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</si>
  <si>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</si>
  <si>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</si>
  <si>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</si>
  <si>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</si>
  <si>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</si>
  <si>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</si>
  <si>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</si>
  <si>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</si>
  <si>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</si>
  <si>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</si>
  <si>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</si>
  <si>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</si>
  <si>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</si>
  <si>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</si>
  <si>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</si>
  <si>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</si>
  <si>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</si>
  <si>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</si>
  <si>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</si>
  <si>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</si>
  <si>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</si>
  <si>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</si>
  <si>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</si>
  <si>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</si>
  <si>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</si>
  <si>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</si>
  <si>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</si>
  <si>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</si>
  <si>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</si>
  <si>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</si>
  <si>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</si>
  <si>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</si>
  <si>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</si>
  <si>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</si>
  <si>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</si>
  <si>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</si>
  <si>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</si>
  <si>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</si>
  <si>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</si>
  <si>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</si>
  <si>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</si>
  <si>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</si>
  <si>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</si>
  <si>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</si>
  <si>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</si>
  <si>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</si>
  <si>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</si>
  <si>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</si>
  <si>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</si>
  <si>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</si>
  <si>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</si>
  <si>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</si>
  <si>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</si>
  <si>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</si>
  <si>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</si>
  <si>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</si>
  <si>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</si>
  <si>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</si>
  <si>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</si>
  <si>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</si>
  <si>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</si>
  <si>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</si>
  <si>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</si>
  <si>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</si>
  <si>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</si>
  <si>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</si>
  <si>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</si>
  <si>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</si>
  <si>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</si>
  <si>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</si>
  <si>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</si>
  <si>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</si>
  <si>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</si>
  <si>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</si>
  <si>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</si>
  <si>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</si>
  <si>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</si>
  <si>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</si>
  <si>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</si>
  <si>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</si>
  <si>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</si>
  <si>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</si>
  <si>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</si>
  <si>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</si>
  <si>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</si>
  <si>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</si>
  <si>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</si>
  <si>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</si>
  <si>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</si>
  <si>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</si>
  <si>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</si>
  <si>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</si>
  <si>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</si>
  <si>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</si>
  <si>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</si>
  <si>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</si>
  <si>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</si>
  <si>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</si>
  <si>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</si>
  <si>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</si>
  <si>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</si>
  <si>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</si>
  <si>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</si>
  <si>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</si>
  <si>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</si>
  <si>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</si>
  <si>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</si>
  <si>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</si>
  <si>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</si>
  <si>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</si>
  <si>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</si>
  <si>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</si>
  <si>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</si>
  <si>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</si>
  <si>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</si>
  <si>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</si>
  <si>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</si>
  <si>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</si>
  <si>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</si>
  <si>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</si>
  <si>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</si>
  <si>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</si>
  <si>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</si>
  <si>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</si>
  <si>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</si>
  <si>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</si>
  <si>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</si>
  <si>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</si>
  <si>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</si>
  <si>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</si>
  <si>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</si>
  <si>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</si>
  <si>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</si>
  <si>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</si>
  <si>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</si>
  <si>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</si>
  <si>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</si>
  <si>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</si>
  <si>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</si>
  <si>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</si>
  <si>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</si>
  <si>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</si>
  <si>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</si>
  <si>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</si>
  <si>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</si>
  <si>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</si>
  <si>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</si>
  <si>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</si>
  <si>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</si>
  <si>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</si>
  <si>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</si>
  <si>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</si>
  <si>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</si>
  <si>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</si>
  <si>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</si>
  <si>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</si>
  <si>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</si>
  <si>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</si>
  <si>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</si>
  <si>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</si>
  <si>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</si>
  <si>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</si>
  <si>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</si>
  <si>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</si>
  <si>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</si>
  <si>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</si>
  <si>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</si>
  <si>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</si>
  <si>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</si>
  <si>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</si>
  <si>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</si>
  <si>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</si>
  <si>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</si>
  <si>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</si>
  <si>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</si>
  <si>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</si>
  <si>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</si>
  <si>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</si>
  <si>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</si>
  <si>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</si>
  <si>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</si>
  <si>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</si>
  <si>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</si>
  <si>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</si>
  <si>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</si>
  <si>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</si>
  <si>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</si>
  <si>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</si>
  <si>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</si>
  <si>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</si>
  <si>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</si>
  <si>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</si>
  <si>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</si>
  <si>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</si>
  <si>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</si>
  <si>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</si>
  <si>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</si>
  <si>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</si>
  <si>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</si>
  <si>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</si>
  <si>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</si>
  <si>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</si>
  <si>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</si>
  <si>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</si>
  <si>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</si>
  <si>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</si>
  <si>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</si>
  <si>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</si>
  <si>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</si>
  <si>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</si>
  <si>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</si>
  <si>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</si>
  <si>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</si>
  <si>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</si>
  <si>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</si>
  <si>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</si>
  <si>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</si>
  <si>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</si>
  <si>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</si>
  <si>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</si>
  <si>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</si>
  <si>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</si>
  <si>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</si>
  <si>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</si>
  <si>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</si>
  <si>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</si>
  <si>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</si>
  <si>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</si>
  <si>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</si>
  <si>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</si>
  <si>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</si>
  <si>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</si>
  <si>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</si>
  <si>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</si>
  <si>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</si>
  <si>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</si>
  <si>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</si>
  <si>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</si>
  <si>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</si>
  <si>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</si>
  <si>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</si>
  <si>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</si>
  <si>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</si>
  <si>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</si>
  <si>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</si>
  <si>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</si>
  <si>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</si>
  <si>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</si>
  <si>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</si>
  <si>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</si>
  <si>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</si>
  <si>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</si>
  <si>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</si>
  <si>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</si>
  <si>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</si>
  <si>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</si>
  <si>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</si>
  <si>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</si>
  <si>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</si>
  <si>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</si>
  <si>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</si>
  <si>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</si>
  <si>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</si>
  <si>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</si>
  <si>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</si>
  <si>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</si>
  <si>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</si>
  <si>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</si>
  <si>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</si>
  <si>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</si>
  <si>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</si>
  <si>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</si>
  <si>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</si>
  <si>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</si>
  <si>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</si>
  <si>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</si>
  <si>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</si>
  <si>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</si>
  <si>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</si>
  <si>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</si>
  <si>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</si>
  <si>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</si>
  <si>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</si>
  <si>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</si>
  <si>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</si>
  <si>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</si>
  <si>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</si>
  <si>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</si>
  <si>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</si>
  <si>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</si>
  <si>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</si>
  <si>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</si>
  <si>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</si>
  <si>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</si>
  <si>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</si>
  <si>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</si>
  <si>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</si>
  <si>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</si>
  <si>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</si>
  <si>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</si>
  <si>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</si>
  <si>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</si>
  <si>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</si>
  <si>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</si>
  <si>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</si>
  <si>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</si>
  <si>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</si>
  <si>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</si>
  <si>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</si>
  <si>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</si>
  <si>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</si>
  <si>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</si>
  <si>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</si>
  <si>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</si>
  <si>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</si>
  <si>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</si>
  <si>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</si>
  <si>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</si>
  <si>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</si>
  <si>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</si>
  <si>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</si>
  <si>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</si>
  <si>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</si>
  <si>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</si>
  <si>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</si>
  <si>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</si>
  <si>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</si>
  <si>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</si>
  <si>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</si>
  <si>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</si>
  <si>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</si>
  <si>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</si>
  <si>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</si>
  <si>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</si>
  <si>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</si>
  <si>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</si>
  <si>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</si>
  <si>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</si>
  <si>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</si>
  <si>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</si>
  <si>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</si>
  <si>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</si>
  <si>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</si>
  <si>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</si>
  <si>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</si>
  <si>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</si>
  <si>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</si>
  <si>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</si>
  <si>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</si>
  <si>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</si>
  <si>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</si>
  <si>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</si>
  <si>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</si>
  <si>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</si>
  <si>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</si>
  <si>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</si>
  <si>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</si>
  <si>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</si>
  <si>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</si>
  <si>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</si>
  <si>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</si>
  <si>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</si>
  <si>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</si>
  <si>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</si>
  <si>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</si>
  <si>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</si>
  <si>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</si>
  <si>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</si>
  <si>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</si>
  <si>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</si>
  <si>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</si>
  <si>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</si>
  <si>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</si>
  <si>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</si>
  <si>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</si>
  <si>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</si>
  <si>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</si>
  <si>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</si>
  <si>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</si>
  <si>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</si>
  <si>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</si>
  <si>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</si>
  <si>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</si>
  <si>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</si>
  <si>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</si>
  <si>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</si>
  <si>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</si>
  <si>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</si>
  <si>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</si>
  <si>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</si>
  <si>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</si>
  <si>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</si>
  <si>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</si>
  <si>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</si>
  <si>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</si>
  <si>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</si>
  <si>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</si>
  <si>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</si>
  <si>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</si>
  <si>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</si>
  <si>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</si>
  <si>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</si>
  <si>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</si>
  <si>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</si>
  <si>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</si>
  <si>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</si>
  <si>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</si>
  <si>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</si>
  <si>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</si>
  <si>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</si>
  <si>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</si>
  <si>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</si>
  <si>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</si>
  <si>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</si>
  <si>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</si>
  <si>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</si>
  <si>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</si>
  <si>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</si>
  <si>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</si>
  <si>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</si>
  <si>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</si>
  <si>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</si>
  <si>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</si>
  <si>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</si>
  <si>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</si>
  <si>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</si>
  <si>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</si>
  <si>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</si>
  <si>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</si>
  <si>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</si>
  <si>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</si>
  <si>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</si>
  <si>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</si>
  <si>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</si>
  <si>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</si>
  <si>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</si>
  <si>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</si>
  <si>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</si>
  <si>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</si>
  <si>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</si>
  <si>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</si>
  <si>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</si>
  <si>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</si>
  <si>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</si>
  <si>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</si>
  <si>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</si>
  <si>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</si>
  <si>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</si>
  <si>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</si>
  <si>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</si>
  <si>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</si>
  <si>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</si>
  <si>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</si>
  <si>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</si>
  <si>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</si>
  <si>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</si>
  <si>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</si>
  <si>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</si>
  <si>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</si>
  <si>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</si>
  <si>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</si>
  <si>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</si>
  <si>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</si>
  <si>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</si>
  <si>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</si>
  <si>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</si>
  <si>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</si>
  <si>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</si>
  <si>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</si>
  <si>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</si>
  <si>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</si>
  <si>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</si>
  <si>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</si>
  <si>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</si>
  <si>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</si>
  <si>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</si>
  <si>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</si>
  <si>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</si>
  <si>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</si>
  <si>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</si>
  <si>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</si>
  <si>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</si>
  <si>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</si>
  <si>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</si>
  <si>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</si>
  <si>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</si>
  <si>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</si>
  <si>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</si>
  <si>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</si>
  <si>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</si>
  <si>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</si>
  <si>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</si>
  <si>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</si>
  <si>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</si>
  <si>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</si>
  <si>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</si>
  <si>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</si>
  <si>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</si>
  <si>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</si>
  <si>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</si>
  <si>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</si>
  <si>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</si>
  <si>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</si>
  <si>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</si>
  <si>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</si>
  <si>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</si>
  <si>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</si>
  <si>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</si>
  <si>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</si>
  <si>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</si>
  <si>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</si>
  <si>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</si>
  <si>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</si>
  <si>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</si>
  <si>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</si>
  <si>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</si>
  <si>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</si>
  <si>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</si>
  <si>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</si>
  <si>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</si>
  <si>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</si>
  <si>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</si>
  <si>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</si>
  <si>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</si>
  <si>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</si>
  <si>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</si>
  <si>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</si>
  <si>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</si>
  <si>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</si>
  <si>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</si>
  <si>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</si>
  <si>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</si>
  <si>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</si>
  <si>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</si>
  <si>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</si>
  <si>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</si>
  <si>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</si>
  <si>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</si>
  <si>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</si>
  <si>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</si>
  <si>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</si>
  <si>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</si>
  <si>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</si>
  <si>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</si>
  <si>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</si>
  <si>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</si>
  <si>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</si>
  <si>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</si>
  <si>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</si>
  <si>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</si>
  <si>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</si>
  <si>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</si>
  <si>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</si>
  <si>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</si>
  <si>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</si>
  <si>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</si>
  <si>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</si>
  <si>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</si>
  <si>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</si>
  <si>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</si>
  <si>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</si>
  <si>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</si>
  <si>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</si>
  <si>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</si>
  <si>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</si>
  <si>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</si>
  <si>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</si>
  <si>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</si>
  <si>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</si>
  <si>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</si>
  <si>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</si>
  <si>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</si>
  <si>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</si>
  <si>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</si>
  <si>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</si>
  <si>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</si>
  <si>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</si>
  <si>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</si>
  <si>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</si>
  <si>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</si>
  <si>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</si>
  <si>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</si>
  <si>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</si>
  <si>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</si>
  <si>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</si>
  <si>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</si>
  <si>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</si>
  <si>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</si>
  <si>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</si>
  <si>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</si>
  <si>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</si>
  <si>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</si>
  <si>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</si>
  <si>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</si>
  <si>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</si>
  <si>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</si>
  <si>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</si>
  <si>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</si>
  <si>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</si>
  <si>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</si>
  <si>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</si>
  <si>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</si>
  <si>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</si>
  <si>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</si>
  <si>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</si>
  <si>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</si>
  <si>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</si>
  <si>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</si>
  <si>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</si>
  <si>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</si>
  <si>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</si>
  <si>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</si>
  <si>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</si>
  <si>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</si>
  <si>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</si>
  <si>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</si>
  <si>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</si>
  <si>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</si>
  <si>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</si>
  <si>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</si>
  <si>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</si>
  <si>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</si>
  <si>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</si>
  <si>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</si>
  <si>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</si>
  <si>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</si>
  <si>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</si>
  <si>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</si>
  <si>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</si>
  <si>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</si>
  <si>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</si>
  <si>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</si>
  <si>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</si>
  <si>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</si>
  <si>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</si>
  <si>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</si>
  <si>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</si>
  <si>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</si>
  <si>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</si>
  <si>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</si>
  <si>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</si>
  <si>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</si>
  <si>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</si>
  <si>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</si>
  <si>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</si>
  <si>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</si>
  <si>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</si>
  <si>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</si>
  <si>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</si>
  <si>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</si>
  <si>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</si>
  <si>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</si>
  <si>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</si>
  <si>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</si>
  <si>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</si>
  <si>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</si>
  <si>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</si>
  <si>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</si>
  <si>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</si>
  <si>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</si>
  <si>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</si>
  <si>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</si>
  <si>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</si>
  <si>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</si>
  <si>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</si>
  <si>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</si>
  <si>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</si>
  <si>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</si>
  <si>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</si>
  <si>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</si>
  <si>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</si>
  <si>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</si>
  <si>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</si>
  <si>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</si>
  <si>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</si>
  <si>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</si>
  <si>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</si>
  <si>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</si>
  <si>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</si>
  <si>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</si>
  <si>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</si>
  <si>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</si>
  <si>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</si>
  <si>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</si>
  <si>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</si>
  <si>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</si>
  <si>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</si>
  <si>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</si>
  <si>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</si>
  <si>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</si>
  <si>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</si>
  <si>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</si>
  <si>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</si>
  <si>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</si>
  <si>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</si>
  <si>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</si>
  <si>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</si>
  <si>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</si>
  <si>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</si>
  <si>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</si>
  <si>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</si>
  <si>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</si>
  <si>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</si>
  <si>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</si>
  <si>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</si>
  <si>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</si>
  <si>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</si>
  <si>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</si>
  <si>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</si>
  <si>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</si>
  <si>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</si>
  <si>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</si>
  <si>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</si>
  <si>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</si>
  <si>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</si>
  <si>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</si>
  <si>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</si>
  <si>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</si>
  <si>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</si>
  <si>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</si>
  <si>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</si>
  <si>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</si>
  <si>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</si>
  <si>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</si>
  <si>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</si>
  <si>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</si>
  <si>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</si>
  <si>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</si>
  <si>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</si>
  <si>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</si>
  <si>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</si>
  <si>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</si>
  <si>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</si>
  <si>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</si>
  <si>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</si>
  <si>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</si>
  <si>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</si>
  <si>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</si>
  <si>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</si>
  <si>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</si>
  <si>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</si>
  <si>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</si>
  <si>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</si>
  <si>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</si>
  <si>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</si>
  <si>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</si>
  <si>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</si>
  <si>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</si>
  <si>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</si>
  <si>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</si>
  <si>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</si>
  <si>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</si>
  <si>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</si>
  <si>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</si>
  <si>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</si>
  <si>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</si>
  <si>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</si>
  <si>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</si>
  <si>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</si>
  <si>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</si>
  <si>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</si>
  <si>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</si>
  <si>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</si>
  <si>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</si>
  <si>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</si>
  <si>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</si>
  <si>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</si>
  <si>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</si>
  <si>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</si>
  <si>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</si>
  <si>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</si>
  <si>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</si>
  <si>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</si>
  <si>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</si>
  <si>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</si>
  <si>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</si>
  <si>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</si>
  <si>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</si>
  <si>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</si>
  <si>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</si>
  <si>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</si>
  <si>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</si>
  <si>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</si>
  <si>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</si>
  <si>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</si>
  <si>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</si>
  <si>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</si>
  <si>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</si>
  <si>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</si>
  <si>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</si>
  <si>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</si>
  <si>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</si>
  <si>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</si>
  <si>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</si>
  <si>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</si>
  <si>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</si>
  <si>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</si>
  <si>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</si>
  <si>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</si>
  <si>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</si>
  <si>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</si>
  <si>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</si>
  <si>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</si>
  <si>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</si>
  <si>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</si>
  <si>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</si>
  <si>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</si>
  <si>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</si>
  <si>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</si>
  <si>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</si>
  <si>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</si>
  <si>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</si>
  <si>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</si>
  <si>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</si>
  <si>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</si>
  <si>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</si>
  <si>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</si>
  <si>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</si>
  <si>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</si>
  <si>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</si>
  <si>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</si>
  <si>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</si>
  <si>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</si>
  <si>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</si>
  <si>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</si>
  <si>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</si>
  <si>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</si>
  <si>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</si>
  <si>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</si>
  <si>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</si>
  <si>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</si>
  <si>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</si>
  <si>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</si>
  <si>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</si>
  <si>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</si>
  <si>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</si>
  <si>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</si>
  <si>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</si>
  <si>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</si>
  <si>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</si>
  <si>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</si>
  <si>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</si>
  <si>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</si>
  <si>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</si>
  <si>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</si>
  <si>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</si>
  <si>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</si>
  <si>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</si>
  <si>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</si>
  <si>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</si>
  <si>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</si>
  <si>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</si>
  <si>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</si>
  <si>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</si>
  <si>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</si>
  <si>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</si>
  <si>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</si>
  <si>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</si>
  <si>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</si>
  <si>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</si>
  <si>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</si>
  <si>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</si>
  <si>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</si>
  <si>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</si>
  <si>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</si>
  <si>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</si>
  <si>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</si>
  <si>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</si>
  <si>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</si>
  <si>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</si>
  <si>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</si>
  <si>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</si>
  <si>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</si>
  <si>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</si>
  <si>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</si>
  <si>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</si>
  <si>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</si>
  <si>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</si>
  <si>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</si>
  <si>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</si>
  <si>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</si>
  <si>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</si>
  <si>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</si>
  <si>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</si>
  <si>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</si>
  <si>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</si>
  <si>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</si>
  <si>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</si>
  <si>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</si>
  <si>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</si>
  <si>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</si>
  <si>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</si>
  <si>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</si>
  <si>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</si>
  <si>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</si>
  <si>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</si>
  <si>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</si>
  <si>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</si>
  <si>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</si>
  <si>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</si>
  <si>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</si>
  <si>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</si>
  <si>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</si>
  <si>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</si>
  <si>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</si>
  <si>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</si>
  <si>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</si>
  <si>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</si>
  <si>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</si>
  <si>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</si>
  <si>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</si>
  <si>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</si>
  <si>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</si>
  <si>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</si>
  <si>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</si>
  <si>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</si>
  <si>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</si>
  <si>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</si>
  <si>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</si>
  <si>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</si>
  <si>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</si>
  <si>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</si>
  <si>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</si>
  <si>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</si>
  <si>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</si>
  <si>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</si>
  <si>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</si>
  <si>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</si>
  <si>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</si>
  <si>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</si>
  <si>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</si>
  <si>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</si>
  <si>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</si>
  <si>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</si>
  <si>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</si>
  <si>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</si>
  <si>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</si>
  <si>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</si>
  <si>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</si>
  <si>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</si>
  <si>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</si>
  <si>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</si>
  <si>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</si>
  <si>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</si>
  <si>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</si>
  <si>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</si>
  <si>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</si>
  <si>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</si>
  <si>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</si>
  <si>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</si>
  <si>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</si>
  <si>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</si>
  <si>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</si>
  <si>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</si>
  <si>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</si>
  <si>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</si>
  <si>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</si>
  <si>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</si>
  <si>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</si>
  <si>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</si>
  <si>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</si>
  <si>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</si>
  <si>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</si>
  <si>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</si>
  <si>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</si>
  <si>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</si>
  <si>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</si>
  <si>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</si>
  <si>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</si>
  <si>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</si>
  <si>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</si>
  <si>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</si>
  <si>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</si>
  <si>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</si>
  <si>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</si>
  <si>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</si>
  <si>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</si>
  <si>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</si>
  <si>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</si>
  <si>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</si>
  <si>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</si>
  <si>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</si>
  <si>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</si>
  <si>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</si>
  <si>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</si>
  <si>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</si>
  <si>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</si>
  <si>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</si>
  <si>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</si>
  <si>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</si>
  <si>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</si>
  <si>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</si>
  <si>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</si>
  <si>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</si>
  <si>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</si>
  <si>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</si>
  <si>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</si>
  <si>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</si>
  <si>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</si>
  <si>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</si>
  <si>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</si>
  <si>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</si>
  <si>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</si>
  <si>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</si>
  <si>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</si>
  <si>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</si>
  <si>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</si>
  <si>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</si>
  <si>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</si>
  <si>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</si>
  <si>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</si>
  <si>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</si>
  <si>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</si>
  <si>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</si>
  <si>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</si>
  <si>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</si>
  <si>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</si>
  <si>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</si>
  <si>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</si>
  <si>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</si>
  <si>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</si>
  <si>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</si>
  <si>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</si>
  <si>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</si>
  <si>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</si>
  <si>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</si>
  <si>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</si>
  <si>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</si>
  <si>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</si>
  <si>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</si>
  <si>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</si>
  <si>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</si>
  <si>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</si>
  <si>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</si>
  <si>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</si>
  <si>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</si>
  <si>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</si>
  <si>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</si>
  <si>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</si>
  <si>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</si>
  <si>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</si>
  <si>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</si>
  <si>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</si>
  <si>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</si>
  <si>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</si>
  <si>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</si>
  <si>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</si>
  <si>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</si>
  <si>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</si>
  <si>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</si>
  <si>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</si>
  <si>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</si>
  <si>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</si>
  <si>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</si>
  <si>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</si>
  <si>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</si>
  <si>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</si>
  <si>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</si>
  <si>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</si>
  <si>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</si>
  <si>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</si>
  <si>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</si>
  <si>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</si>
  <si>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</si>
  <si>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</si>
  <si>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</si>
  <si>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</si>
  <si>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</si>
  <si>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</si>
  <si>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</si>
  <si>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</si>
  <si>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</si>
  <si>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</si>
  <si>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</si>
  <si>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</si>
  <si>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</si>
  <si>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</si>
  <si>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</si>
  <si>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</si>
  <si>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</si>
  <si>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</si>
  <si>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</si>
  <si>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</si>
  <si>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</si>
  <si>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</si>
  <si>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</si>
  <si>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</si>
  <si>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</si>
  <si>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</si>
  <si>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</si>
  <si>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</si>
  <si>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</si>
  <si>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</si>
  <si>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</si>
  <si>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</si>
  <si>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</si>
  <si>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</si>
  <si>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</si>
  <si>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</si>
  <si>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</si>
  <si>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</si>
  <si>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</si>
  <si>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</si>
  <si>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</si>
  <si>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</si>
  <si>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</si>
  <si>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</si>
  <si>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</si>
  <si>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</si>
  <si>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</si>
  <si>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</si>
  <si>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</si>
  <si>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</si>
  <si>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</si>
  <si>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</si>
  <si>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</si>
  <si>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</si>
  <si>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</si>
  <si>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</si>
  <si>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</si>
  <si>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</si>
  <si>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</si>
  <si>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</si>
  <si>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</si>
  <si>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</si>
  <si>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</si>
  <si>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</si>
  <si>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</si>
  <si>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</si>
  <si>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</si>
  <si>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</si>
  <si>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</si>
  <si>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</si>
  <si>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</si>
  <si>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</si>
  <si>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</si>
  <si>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</si>
  <si>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</si>
  <si>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</si>
  <si>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</si>
  <si>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</si>
  <si>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</si>
  <si>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</si>
  <si>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</si>
  <si>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</si>
  <si>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</si>
  <si>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</si>
  <si>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</si>
  <si>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</si>
  <si>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</si>
  <si>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</si>
  <si>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</si>
  <si>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</si>
  <si>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</si>
  <si>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</si>
  <si>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</si>
  <si>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</si>
  <si>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</si>
  <si>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</si>
  <si>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</si>
  <si>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</si>
  <si>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</si>
  <si>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</si>
  <si>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</si>
  <si>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</si>
  <si>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</si>
  <si>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</si>
  <si>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</si>
  <si>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</si>
  <si>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</si>
  <si>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</si>
  <si>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</si>
  <si>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</si>
  <si>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</si>
  <si>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</si>
  <si>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</si>
  <si>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</si>
  <si>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</si>
  <si>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</si>
  <si>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</si>
  <si>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</si>
  <si>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</si>
  <si>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</si>
  <si>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</si>
  <si>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</si>
  <si>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</si>
  <si>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</si>
  <si>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</si>
  <si>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</si>
  <si>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</si>
  <si>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</si>
  <si>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</si>
  <si>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</si>
  <si>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</si>
  <si>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</si>
  <si>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</si>
  <si>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</si>
  <si>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</si>
  <si>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</si>
  <si>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</si>
  <si>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</si>
  <si>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</si>
  <si>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</si>
  <si>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</si>
  <si>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</si>
  <si>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</si>
  <si>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</si>
  <si>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</si>
  <si>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</si>
  <si>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</si>
  <si>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</si>
  <si>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</si>
  <si>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</si>
  <si>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</si>
  <si>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</si>
  <si>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</si>
  <si>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</si>
  <si>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</si>
  <si>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</si>
  <si>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</si>
  <si>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</si>
  <si>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</si>
  <si>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</si>
  <si>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</si>
  <si>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</si>
  <si>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</si>
  <si>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</si>
  <si>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</si>
  <si>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</si>
  <si>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</si>
  <si>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</si>
  <si>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</si>
  <si>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</si>
  <si>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</si>
  <si>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</si>
  <si>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</si>
  <si>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</si>
  <si>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</si>
  <si>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</si>
  <si>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</si>
  <si>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</si>
  <si>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</si>
  <si>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</si>
  <si>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</si>
  <si>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</si>
  <si>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</si>
  <si>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</si>
  <si>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</si>
  <si>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</si>
  <si>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</si>
  <si>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</si>
  <si>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</si>
  <si>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</si>
  <si>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</si>
  <si>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</si>
  <si>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</si>
  <si>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</si>
  <si>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</si>
  <si>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</si>
  <si>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</si>
  <si>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</si>
  <si>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</si>
  <si>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</si>
  <si>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</si>
  <si>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</si>
  <si>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</si>
  <si>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</si>
  <si>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</si>
  <si>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</si>
  <si>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</si>
  <si>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</si>
  <si>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</si>
  <si>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</si>
  <si>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</si>
  <si>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</si>
  <si>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</si>
  <si>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</si>
  <si>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</si>
  <si>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</si>
  <si>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</si>
  <si>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</si>
  <si>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</si>
  <si>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</si>
  <si>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</si>
  <si>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</si>
  <si>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</si>
  <si>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</si>
  <si>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</si>
  <si>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</si>
  <si>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</si>
  <si>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</si>
  <si>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</si>
  <si>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</si>
  <si>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</si>
  <si>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</si>
  <si>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</si>
  <si>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</si>
  <si>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</si>
  <si>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</si>
  <si>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</si>
  <si>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</si>
  <si>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</si>
  <si>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</si>
  <si>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</si>
  <si>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</si>
  <si>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</si>
  <si>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</si>
  <si>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</si>
  <si>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</si>
  <si>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</si>
  <si>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</si>
  <si>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</si>
  <si>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</si>
  <si>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</si>
  <si>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</si>
  <si>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</si>
  <si>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</si>
  <si>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</si>
  <si>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</si>
  <si>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</si>
  <si>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</si>
  <si>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</si>
  <si>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</si>
  <si>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</si>
  <si>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</si>
  <si>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</si>
  <si>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</si>
  <si>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</si>
  <si>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</si>
  <si>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</si>
  <si>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</si>
  <si>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</si>
  <si>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</si>
  <si>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</si>
  <si>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</si>
  <si>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</si>
  <si>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</si>
  <si>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</si>
  <si>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</si>
  <si>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</si>
  <si>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</si>
  <si>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</si>
  <si>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</si>
  <si>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</si>
  <si>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</si>
  <si>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</si>
  <si>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</si>
  <si>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</si>
  <si>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</si>
  <si>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</si>
  <si>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</si>
  <si>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</si>
  <si>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</si>
  <si>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</si>
  <si>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</si>
  <si>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</si>
  <si>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</si>
  <si>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</si>
  <si>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</si>
  <si>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</si>
  <si>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</si>
  <si>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</si>
  <si>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</si>
  <si>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</si>
  <si>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</si>
  <si>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</si>
  <si>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</si>
  <si>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</si>
  <si>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</si>
  <si>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</si>
  <si>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</si>
  <si>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</si>
  <si>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</si>
  <si>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</si>
  <si>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</si>
  <si>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</si>
  <si>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</si>
  <si>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</si>
  <si>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</si>
  <si>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</si>
  <si>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</si>
  <si>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</si>
  <si>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</si>
  <si>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</si>
  <si>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</si>
  <si>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</si>
  <si>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</si>
  <si>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</si>
  <si>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</si>
  <si>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</si>
  <si>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</si>
  <si>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</si>
  <si>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</si>
  <si>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</si>
  <si>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</si>
  <si>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</si>
  <si>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</si>
  <si>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</si>
  <si>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</si>
  <si>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</si>
  <si>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</si>
  <si>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</si>
  <si>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</si>
  <si>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</si>
  <si>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</si>
  <si>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</si>
  <si>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</si>
  <si>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</si>
  <si>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</si>
  <si>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</si>
  <si>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</si>
  <si>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</si>
  <si>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</si>
  <si>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</si>
  <si>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</si>
  <si>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</si>
  <si>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</si>
  <si>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</si>
  <si>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</si>
  <si>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</si>
  <si>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</si>
  <si>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</si>
  <si>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</si>
  <si>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</si>
  <si>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</si>
  <si>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</si>
  <si>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</si>
  <si>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</si>
  <si>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</si>
  <si>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</si>
  <si>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</si>
  <si>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</si>
  <si>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</si>
  <si>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</si>
  <si>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</si>
  <si>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</si>
  <si>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</si>
  <si>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</si>
  <si>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</si>
  <si>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</si>
  <si>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</si>
  <si>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</si>
  <si>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</si>
  <si>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</si>
  <si>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</si>
  <si>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</si>
  <si>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</si>
  <si>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</si>
  <si>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</si>
  <si>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</si>
  <si>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</si>
  <si>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</si>
  <si>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</si>
  <si>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</si>
  <si>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</si>
  <si>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</si>
  <si>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</si>
  <si>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</si>
  <si>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</si>
  <si>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</si>
  <si>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</si>
  <si>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</si>
  <si>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</si>
  <si>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</si>
  <si>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</si>
  <si>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</si>
  <si>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</si>
  <si>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</si>
  <si>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</si>
  <si>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</si>
  <si>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</si>
  <si>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</si>
  <si>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</si>
  <si>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</si>
  <si>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</si>
  <si>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</si>
  <si>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</si>
  <si>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</si>
  <si>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</si>
  <si>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</si>
  <si>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</si>
  <si>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</si>
  <si>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</si>
  <si>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</si>
  <si>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</si>
  <si>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</si>
  <si>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</si>
  <si>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</si>
  <si>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</si>
  <si>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</si>
  <si>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</si>
  <si>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</si>
  <si>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</si>
  <si>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</si>
  <si>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</si>
  <si>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</si>
  <si>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</si>
  <si>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</si>
  <si>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</si>
  <si>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</si>
  <si>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</si>
  <si>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</si>
  <si>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</si>
  <si>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</si>
  <si>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</si>
  <si>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</si>
  <si>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</si>
  <si>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</si>
  <si>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</si>
  <si>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</si>
  <si>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</si>
  <si>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</si>
  <si>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</si>
  <si>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</si>
  <si>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</si>
  <si>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</si>
  <si>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</si>
  <si>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</si>
  <si>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</si>
  <si>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</si>
  <si>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</si>
  <si>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</si>
  <si>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</si>
  <si>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</si>
  <si>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</si>
  <si>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</si>
  <si>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</si>
  <si>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</si>
  <si>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</si>
  <si>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</si>
  <si>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</si>
  <si>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</si>
  <si>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</si>
  <si>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</si>
  <si>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</si>
  <si>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</si>
  <si>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</si>
  <si>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</si>
  <si>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</si>
  <si>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</si>
  <si>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</si>
  <si>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</si>
  <si>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</si>
  <si>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</si>
  <si>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</si>
  <si>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</si>
  <si>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</si>
  <si>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</si>
  <si>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</si>
  <si>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</si>
  <si>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</si>
  <si>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</si>
  <si>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</si>
  <si>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</si>
  <si>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</si>
  <si>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</si>
  <si>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</si>
  <si>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</si>
  <si>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</si>
  <si>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</si>
  <si>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</si>
  <si>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</si>
  <si>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</si>
  <si>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</si>
  <si>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</si>
  <si>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</si>
  <si>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</si>
  <si>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</si>
  <si>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</si>
  <si>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</si>
  <si>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</si>
  <si>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</si>
  <si>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</si>
  <si>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</si>
  <si>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</si>
  <si>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</si>
  <si>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</si>
  <si>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</si>
  <si>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</si>
  <si>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</si>
  <si>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</si>
  <si>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</si>
  <si>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</si>
  <si>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</si>
  <si>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</si>
  <si>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</si>
  <si>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</si>
  <si>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</si>
  <si>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</si>
  <si>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</si>
  <si>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</si>
  <si>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</si>
  <si>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</si>
  <si>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</si>
  <si>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</si>
  <si>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</si>
  <si>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</si>
  <si>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</si>
  <si>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</si>
  <si>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</si>
  <si>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</si>
  <si>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</si>
  <si>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</si>
  <si>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</si>
  <si>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</si>
  <si>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</si>
  <si>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</si>
  <si>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</si>
  <si>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</si>
  <si>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</si>
  <si>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</si>
  <si>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</si>
  <si>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</si>
  <si>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</si>
  <si>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</si>
  <si>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</si>
  <si>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</si>
  <si>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</si>
  <si>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</si>
  <si>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</si>
  <si>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</si>
  <si>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</si>
  <si>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</si>
  <si>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</si>
  <si>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</si>
  <si>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</si>
  <si>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</si>
  <si>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</si>
  <si>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</si>
  <si>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</si>
  <si>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</si>
  <si>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</si>
  <si>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</si>
  <si>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</si>
  <si>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</si>
  <si>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</si>
  <si>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</si>
  <si>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</si>
  <si>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</si>
  <si>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</si>
  <si>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</si>
  <si>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</si>
  <si>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</si>
  <si>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</si>
  <si>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</si>
  <si>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</si>
  <si>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</si>
  <si>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</si>
  <si>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</si>
  <si>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</si>
  <si>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</si>
  <si>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</si>
  <si>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</si>
  <si>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</si>
  <si>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</si>
  <si>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</si>
  <si>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</si>
  <si>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</si>
  <si>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</si>
  <si>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</si>
  <si>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</si>
  <si>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</si>
  <si>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</si>
  <si>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</si>
  <si>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</si>
  <si>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</si>
  <si>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</si>
  <si>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</si>
  <si>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</si>
  <si>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</si>
  <si>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</si>
  <si>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</si>
  <si>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</si>
  <si>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</si>
  <si>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</si>
  <si>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</si>
  <si>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</si>
  <si>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</si>
  <si>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</si>
  <si>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</si>
  <si>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</si>
  <si>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</si>
  <si>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</si>
  <si>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</si>
  <si>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</si>
  <si>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</si>
  <si>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</si>
  <si>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</si>
  <si>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</si>
  <si>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</si>
  <si>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</si>
  <si>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</si>
  <si>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</si>
  <si>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</si>
  <si>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</si>
  <si>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</si>
  <si>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</si>
  <si>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</si>
  <si>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</si>
  <si>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</si>
  <si>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</si>
  <si>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</si>
  <si>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</si>
  <si>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</si>
  <si>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</si>
  <si>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</si>
  <si>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</si>
  <si>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</si>
  <si>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</si>
  <si>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</si>
  <si>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</si>
  <si>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</si>
  <si>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</si>
  <si>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</si>
  <si>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</si>
  <si>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</si>
  <si>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</si>
  <si>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</si>
  <si>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</si>
  <si>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</si>
  <si>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</si>
  <si>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</si>
  <si>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</si>
  <si>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</si>
  <si>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</si>
  <si>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</si>
  <si>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</si>
  <si>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</si>
  <si>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</si>
  <si>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</si>
  <si>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</si>
  <si>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</si>
  <si>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</si>
  <si>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</si>
  <si>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</si>
  <si>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</si>
  <si>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</si>
  <si>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</si>
  <si>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</si>
  <si>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</si>
  <si>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</si>
  <si>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</si>
  <si>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</si>
  <si>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</si>
  <si>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</si>
  <si>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</si>
  <si>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</si>
  <si>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</si>
  <si>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</si>
  <si>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</si>
  <si>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</si>
  <si>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</si>
  <si>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</si>
  <si>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</si>
  <si>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</si>
  <si>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</si>
  <si>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</si>
  <si>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</si>
  <si>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</si>
  <si>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</si>
  <si>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</si>
  <si>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</si>
  <si>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</si>
  <si>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</si>
  <si>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</si>
  <si>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</si>
  <si>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</si>
  <si>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</si>
  <si>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</si>
  <si>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</si>
  <si>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</si>
  <si>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</si>
  <si>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</si>
  <si>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</si>
  <si>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</si>
  <si>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</si>
  <si>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</si>
  <si>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</si>
  <si>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</si>
  <si>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</si>
  <si>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</si>
  <si>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</si>
  <si>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</si>
  <si>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</si>
  <si>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</si>
  <si>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</si>
  <si>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</si>
  <si>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</si>
  <si>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</si>
  <si>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</si>
  <si>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</si>
  <si>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</si>
  <si>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</si>
  <si>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</si>
  <si>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</si>
  <si>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</si>
  <si>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</si>
  <si>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</si>
  <si>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</si>
  <si>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</si>
  <si>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</si>
  <si>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</si>
  <si>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</si>
  <si>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</si>
  <si>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</si>
  <si>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</si>
  <si>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</si>
  <si>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</si>
  <si>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</si>
  <si>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</si>
  <si>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</si>
  <si>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</si>
  <si>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</si>
  <si>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</si>
  <si>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</si>
  <si>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</si>
  <si>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</si>
  <si>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</si>
  <si>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</si>
  <si>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</si>
  <si>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</si>
  <si>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</si>
  <si>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</si>
  <si>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</si>
  <si>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</si>
  <si>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</si>
  <si>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</si>
  <si>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</si>
  <si>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</si>
  <si>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</si>
  <si>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</si>
  <si>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</si>
  <si>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</si>
  <si>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</si>
  <si>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</si>
  <si>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</si>
  <si>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</si>
  <si>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</si>
  <si>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</si>
  <si>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</si>
  <si>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</si>
  <si>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</si>
  <si>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</si>
  <si>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</si>
  <si>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</si>
  <si>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</si>
  <si>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</si>
  <si>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</si>
  <si>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</si>
  <si>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</si>
  <si>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</si>
  <si>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</si>
  <si>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</si>
  <si>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</si>
  <si>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</si>
  <si>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</si>
  <si>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</si>
  <si>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</si>
  <si>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</si>
  <si>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</si>
  <si>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</si>
  <si>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</si>
  <si>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</si>
  <si>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</si>
  <si>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</si>
  <si>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</si>
  <si>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</si>
  <si>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</si>
  <si>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</si>
  <si>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</si>
  <si>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</si>
  <si>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</si>
  <si>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</si>
  <si>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</si>
  <si>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</si>
  <si>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</si>
  <si>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</si>
  <si>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</si>
  <si>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</si>
  <si>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</si>
  <si>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</si>
  <si>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</si>
  <si>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</si>
  <si>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</si>
  <si>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</si>
  <si>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</si>
  <si>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</si>
  <si>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</si>
  <si>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</si>
  <si>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</si>
  <si>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</si>
  <si>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</si>
  <si>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</si>
  <si>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</si>
  <si>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</si>
  <si>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</si>
  <si>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</si>
  <si>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</si>
  <si>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</si>
  <si>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</si>
  <si>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</si>
  <si>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</si>
  <si>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</si>
  <si>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</si>
  <si>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</si>
  <si>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</si>
  <si>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</si>
  <si>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</si>
  <si>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</si>
  <si>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</si>
  <si>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</si>
  <si>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</si>
  <si>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</si>
  <si>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</si>
  <si>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</si>
  <si>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</si>
  <si>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</si>
  <si>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</si>
  <si>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</si>
  <si>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</si>
  <si>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</si>
  <si>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</si>
  <si>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</si>
  <si>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</si>
  <si>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</si>
  <si>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</si>
  <si>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</si>
  <si>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</si>
  <si>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</si>
  <si>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</si>
  <si>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</si>
  <si>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</si>
  <si>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</si>
  <si>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</si>
  <si>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</si>
  <si>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</si>
  <si>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</si>
  <si>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</si>
  <si>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</si>
  <si>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</si>
  <si>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</si>
  <si>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</si>
  <si>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</si>
  <si>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</si>
  <si>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</si>
  <si>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</si>
  <si>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</si>
  <si>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</si>
  <si>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</si>
  <si>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</si>
  <si>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</si>
  <si>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</si>
  <si>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</si>
  <si>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</si>
  <si>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</si>
  <si>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</si>
  <si>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</si>
  <si>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</si>
  <si>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</si>
  <si>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</si>
  <si>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</si>
  <si>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</si>
  <si>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</si>
  <si>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</si>
  <si>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</si>
  <si>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</si>
  <si>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</si>
  <si>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</si>
  <si>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</si>
  <si>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</si>
  <si>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</si>
  <si>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</si>
  <si>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</si>
  <si>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</si>
  <si>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</si>
  <si>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</si>
  <si>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</si>
  <si>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</si>
  <si>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</si>
  <si>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</si>
  <si>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</si>
  <si>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</si>
  <si>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</si>
  <si>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</si>
  <si>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</si>
  <si>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</si>
  <si>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</si>
  <si>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</si>
  <si>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</si>
  <si>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</si>
  <si>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</si>
  <si>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</si>
  <si>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</si>
  <si>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</si>
  <si>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</si>
  <si>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</si>
  <si>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</si>
  <si>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</si>
  <si>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</si>
  <si>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</si>
  <si>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</si>
  <si>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</si>
  <si>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</si>
  <si>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</si>
  <si>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</si>
  <si>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</si>
  <si>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</si>
  <si>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</si>
  <si>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</si>
  <si>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</si>
  <si>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</si>
  <si>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</si>
  <si>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</si>
  <si>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</si>
  <si>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</si>
  <si>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</si>
  <si>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</si>
  <si>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</si>
  <si>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</si>
  <si>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</si>
  <si>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</si>
  <si>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</si>
  <si>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</si>
  <si>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</si>
  <si>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</si>
  <si>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</si>
  <si>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</si>
  <si>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</si>
  <si>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</si>
  <si>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</si>
  <si>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</si>
  <si>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</si>
  <si>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</si>
  <si>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</si>
  <si>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</si>
  <si>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</si>
  <si>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</si>
  <si>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</si>
  <si>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</si>
  <si>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</si>
  <si>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</si>
  <si>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</si>
  <si>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</si>
  <si>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</si>
  <si>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</si>
  <si>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</si>
  <si>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</si>
  <si>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</si>
  <si>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</si>
  <si>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</si>
  <si>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</si>
  <si>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</si>
  <si>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</si>
  <si>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</si>
  <si>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</si>
  <si>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</si>
  <si>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</si>
  <si>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</si>
  <si>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</si>
  <si>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</si>
  <si>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</si>
  <si>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</si>
  <si>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</si>
  <si>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</si>
  <si>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</si>
  <si>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</si>
  <si>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</si>
  <si>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</si>
  <si>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</si>
  <si>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</si>
  <si>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</si>
  <si>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</si>
  <si>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</si>
  <si>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</si>
  <si>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</si>
  <si>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</si>
  <si>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</si>
  <si>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</si>
  <si>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</si>
  <si>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</si>
  <si>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</si>
  <si>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</si>
  <si>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</si>
  <si>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</si>
  <si>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</si>
  <si>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</si>
  <si>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</si>
  <si>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</si>
  <si>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</si>
  <si>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</si>
  <si>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</si>
  <si>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</si>
  <si>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</si>
  <si>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</si>
  <si>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</si>
  <si>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</si>
  <si>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</si>
  <si>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</si>
  <si>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</si>
  <si>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</si>
  <si>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</si>
  <si>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</si>
  <si>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</si>
  <si>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</si>
  <si>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</si>
  <si>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</si>
  <si>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</si>
  <si>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</si>
  <si>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</si>
  <si>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</si>
  <si>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</si>
  <si>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</si>
  <si>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</si>
  <si>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</si>
  <si>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</si>
  <si>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</si>
  <si>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</si>
  <si>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</si>
  <si>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</si>
  <si>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</si>
  <si>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</si>
  <si>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</si>
  <si>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</si>
  <si>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</si>
  <si>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</si>
  <si>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</si>
  <si>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</si>
  <si>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</si>
  <si>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</si>
  <si>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</si>
  <si>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</si>
  <si>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</si>
  <si>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</si>
  <si>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</si>
  <si>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</si>
  <si>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</si>
  <si>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</si>
  <si>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</si>
  <si>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</si>
  <si>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</si>
  <si>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</si>
  <si>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</si>
  <si>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</si>
  <si>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</si>
  <si>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</si>
  <si>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</si>
  <si>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</si>
  <si>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</si>
  <si>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</si>
  <si>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</si>
  <si>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</si>
  <si>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</si>
  <si>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</si>
  <si>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</si>
  <si>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</si>
  <si>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</si>
  <si>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</si>
  <si>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</si>
  <si>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</si>
  <si>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</si>
  <si>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</si>
  <si>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</si>
  <si>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</si>
  <si>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</si>
  <si>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</si>
  <si>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</si>
  <si>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</si>
  <si>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</si>
  <si>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</si>
  <si>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</si>
  <si>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</si>
  <si>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</si>
  <si>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</si>
  <si>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</si>
  <si>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</si>
  <si>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</si>
  <si>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</si>
  <si>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</si>
  <si>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</si>
  <si>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</si>
  <si>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</si>
  <si>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</si>
  <si>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</si>
  <si>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</si>
  <si>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</si>
  <si>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</si>
  <si>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</si>
  <si>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</si>
  <si>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</si>
  <si>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</si>
  <si>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</si>
  <si>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</si>
  <si>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</si>
  <si>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</si>
  <si>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</si>
  <si>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</si>
  <si>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</si>
  <si>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</si>
  <si>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</si>
  <si>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</si>
  <si>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</si>
  <si>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</si>
  <si>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</si>
  <si>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</si>
  <si>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</si>
  <si>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</si>
  <si>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</si>
  <si>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</si>
  <si>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</si>
  <si>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</si>
  <si>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</si>
  <si>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</si>
  <si>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</si>
  <si>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</si>
  <si>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</si>
  <si>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</si>
  <si>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</si>
  <si>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</si>
  <si>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</si>
  <si>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</si>
  <si>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</si>
  <si>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</si>
  <si>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</si>
  <si>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</si>
  <si>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</si>
  <si>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</si>
  <si>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</si>
  <si>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</si>
  <si>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</si>
  <si>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</si>
  <si>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</si>
  <si>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</si>
  <si>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</si>
  <si>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</si>
  <si>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</si>
  <si>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</si>
  <si>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</si>
  <si>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</si>
  <si>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</si>
  <si>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</si>
  <si>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</si>
  <si>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</si>
  <si>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</si>
  <si>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</si>
  <si>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</si>
  <si>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</si>
  <si>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</si>
  <si>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</si>
  <si>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</si>
  <si>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</si>
  <si>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</si>
  <si>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</si>
  <si>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</si>
  <si>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</si>
  <si>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</si>
  <si>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</si>
  <si>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</si>
  <si>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</si>
  <si>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</si>
  <si>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</si>
  <si>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</si>
  <si>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</si>
  <si>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</si>
  <si>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</si>
  <si>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</si>
  <si>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</si>
  <si>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</si>
  <si>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</si>
  <si>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</si>
  <si>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</si>
  <si>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</si>
  <si>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</si>
  <si>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</si>
  <si>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</si>
  <si>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</si>
  <si>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</si>
  <si>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</si>
  <si>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</si>
  <si>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</si>
  <si>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</si>
  <si>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</si>
  <si>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</si>
  <si>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</si>
  <si>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</si>
  <si>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</si>
  <si>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</si>
  <si>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</si>
  <si>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</si>
  <si>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</si>
  <si>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</si>
  <si>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</si>
  <si>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</si>
  <si>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</si>
  <si>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</si>
  <si>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</si>
  <si>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</si>
  <si>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</si>
  <si>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</si>
  <si>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</si>
  <si>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</si>
  <si>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</si>
  <si>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</si>
  <si>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</si>
  <si>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</si>
  <si>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</si>
  <si>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</si>
  <si>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</si>
  <si>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</si>
  <si>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</si>
  <si>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</si>
  <si>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</si>
  <si>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</si>
  <si>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</si>
  <si>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</si>
  <si>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</si>
  <si>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</si>
  <si>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</si>
  <si>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</si>
  <si>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</si>
  <si>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</si>
  <si>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</si>
  <si>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</si>
  <si>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</si>
  <si>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</si>
  <si>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</si>
  <si>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</si>
  <si>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</si>
  <si>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</si>
  <si>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</si>
  <si>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</si>
  <si>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</si>
  <si>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</si>
  <si>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</si>
  <si>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</si>
  <si>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</si>
  <si>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</si>
  <si>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</si>
  <si>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</si>
  <si>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</si>
  <si>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</si>
  <si>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</si>
  <si>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</si>
  <si>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</si>
  <si>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</si>
  <si>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</si>
  <si>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</si>
  <si>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</si>
  <si>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</si>
  <si>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</si>
  <si>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</si>
  <si>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</si>
  <si>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</si>
  <si>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</si>
  <si>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</si>
  <si>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</si>
  <si>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</si>
  <si>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</si>
  <si>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</si>
  <si>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</si>
  <si>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</si>
  <si>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</si>
  <si>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</si>
  <si>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</si>
  <si>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</si>
  <si>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</si>
  <si>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</si>
  <si>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</si>
  <si>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</si>
  <si>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</si>
  <si>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</si>
  <si>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</si>
  <si>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</si>
  <si>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</si>
  <si>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</si>
  <si>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</si>
  <si>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</si>
  <si>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</si>
  <si>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</si>
  <si>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</si>
  <si>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</si>
  <si>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</si>
  <si>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</si>
  <si>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</si>
  <si>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</si>
  <si>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</si>
  <si>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</si>
  <si>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</si>
  <si>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</si>
  <si>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</si>
  <si>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</si>
  <si>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</si>
  <si>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</si>
  <si>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</si>
  <si>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</si>
  <si>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</si>
  <si>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</si>
  <si>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</si>
  <si>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</si>
  <si>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</si>
  <si>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</si>
  <si>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</si>
  <si>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</si>
  <si>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</si>
  <si>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</si>
  <si>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</si>
  <si>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</si>
  <si>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</si>
  <si>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</si>
  <si>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</si>
  <si>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</si>
  <si>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</si>
  <si>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</si>
  <si>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</si>
  <si>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</si>
  <si>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</si>
  <si>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</si>
  <si>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</si>
  <si>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</si>
  <si>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</si>
  <si>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</si>
  <si>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</si>
  <si>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</si>
  <si>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</si>
  <si>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</si>
  <si>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</si>
  <si>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</si>
  <si>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</si>
  <si>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</si>
  <si>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</si>
  <si>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</si>
  <si>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</si>
  <si>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</si>
  <si>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</si>
  <si>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</si>
  <si>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</si>
  <si>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</si>
  <si>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</si>
  <si>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</si>
  <si>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</si>
  <si>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</si>
  <si>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</si>
  <si>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</si>
  <si>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</si>
  <si>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</si>
  <si>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</si>
  <si>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</si>
  <si>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</si>
  <si>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</si>
  <si>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</si>
  <si>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</si>
  <si>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</si>
  <si>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</si>
  <si>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</si>
  <si>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</si>
  <si>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</si>
  <si>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</si>
  <si>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</si>
  <si>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</si>
  <si>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</si>
  <si>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</si>
  <si>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</si>
  <si>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</si>
  <si>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</si>
  <si>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</si>
  <si>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</si>
  <si>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</si>
  <si>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</si>
  <si>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</si>
  <si>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</si>
  <si>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</si>
  <si>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</si>
  <si>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</si>
  <si>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</si>
  <si>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</si>
  <si>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</si>
  <si>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</si>
  <si>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</si>
  <si>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</si>
  <si>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</si>
  <si>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</si>
  <si>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</si>
  <si>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</si>
  <si>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</si>
  <si>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</si>
  <si>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</si>
  <si>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</si>
  <si>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</si>
  <si>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</si>
  <si>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</si>
  <si>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</si>
  <si>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</si>
  <si>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</si>
  <si>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</si>
  <si>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</si>
  <si>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</si>
  <si>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</si>
  <si>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</si>
  <si>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</si>
  <si>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</si>
  <si>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</si>
  <si>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</si>
  <si>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</si>
  <si>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</si>
  <si>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</si>
  <si>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</si>
  <si>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</si>
  <si>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</si>
  <si>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</si>
  <si>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</si>
  <si>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</si>
  <si>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</si>
  <si>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</si>
  <si>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</si>
  <si>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</si>
  <si>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</si>
  <si>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</si>
  <si>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</si>
  <si>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</si>
  <si>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</si>
  <si>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</si>
  <si>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</si>
  <si>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</si>
  <si>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</si>
  <si>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</si>
  <si>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</si>
  <si>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</si>
  <si>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</si>
  <si>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</si>
  <si>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</si>
  <si>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</si>
  <si>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</si>
  <si>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</si>
  <si>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</si>
  <si>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</si>
  <si>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</si>
  <si>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</si>
  <si>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</si>
  <si>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</si>
  <si>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</si>
  <si>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</si>
  <si>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</si>
  <si>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</si>
  <si>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</si>
  <si>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</si>
  <si>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</si>
  <si>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</si>
  <si>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</si>
  <si>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</si>
  <si>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</si>
  <si>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</si>
  <si>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</si>
  <si>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</si>
  <si>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</si>
  <si>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</si>
  <si>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</si>
  <si>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</si>
  <si>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</si>
  <si>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</si>
  <si>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</si>
  <si>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</si>
  <si>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</si>
  <si>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</si>
  <si>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</si>
  <si>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</si>
  <si>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</si>
  <si>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</si>
  <si>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</si>
  <si>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</si>
  <si>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</si>
  <si>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</si>
  <si>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</si>
  <si>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</si>
  <si>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</si>
  <si>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</si>
  <si>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</si>
  <si>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</si>
  <si>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</si>
  <si>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</si>
  <si>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</si>
  <si>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</si>
  <si>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</si>
  <si>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</si>
  <si>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</si>
  <si>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</si>
  <si>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</si>
  <si>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</si>
  <si>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</si>
  <si>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</si>
  <si>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</si>
  <si>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</si>
  <si>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</si>
  <si>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</si>
  <si>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</si>
  <si>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</si>
  <si>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</si>
  <si>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</si>
  <si>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</si>
  <si>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</si>
  <si>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</si>
  <si>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</si>
  <si>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</si>
  <si>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</si>
  <si>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</si>
  <si>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</si>
  <si>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</si>
  <si>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</si>
  <si>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</si>
  <si>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</si>
  <si>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</si>
  <si>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</si>
  <si>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</si>
  <si>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</si>
  <si>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</si>
  <si>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</si>
  <si>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</si>
  <si>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</si>
  <si>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</si>
  <si>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</si>
  <si>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</si>
  <si>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</si>
  <si>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</si>
  <si>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</si>
  <si>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</si>
  <si>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</si>
  <si>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</si>
  <si>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</si>
  <si>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</si>
  <si>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</si>
  <si>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</si>
  <si>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</si>
  <si>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</si>
  <si>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</si>
  <si>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</si>
  <si>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</si>
  <si>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</si>
  <si>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</si>
  <si>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</si>
  <si>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</si>
  <si>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</si>
  <si>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</si>
  <si>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</si>
  <si>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</si>
  <si>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</si>
  <si>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</si>
  <si>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</si>
  <si>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</si>
  <si>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</si>
  <si>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</si>
  <si>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</si>
  <si>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</si>
  <si>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</si>
  <si>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</si>
  <si>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</si>
  <si>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</si>
  <si>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</si>
  <si>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</si>
  <si>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</si>
  <si>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</si>
  <si>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</si>
  <si>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</si>
  <si>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</si>
  <si>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</si>
  <si>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</si>
  <si>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</si>
  <si>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</si>
  <si>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</si>
  <si>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</si>
  <si>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</si>
  <si>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</si>
  <si>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</si>
  <si>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</si>
  <si>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</si>
  <si>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</si>
  <si>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</si>
  <si>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</si>
  <si>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</si>
  <si>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</si>
  <si>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</si>
  <si>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</si>
  <si>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</si>
  <si>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</si>
  <si>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</si>
  <si>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</si>
  <si>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</si>
  <si>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</si>
  <si>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</si>
  <si>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</si>
  <si>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</si>
  <si>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</si>
  <si>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</si>
  <si>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</si>
  <si>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</si>
  <si>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</si>
  <si>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</si>
  <si>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</si>
  <si>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</si>
  <si>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</si>
  <si>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</si>
  <si>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</si>
  <si>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</si>
  <si>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</si>
  <si>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</si>
  <si>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</si>
  <si>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</si>
  <si>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</si>
  <si>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</si>
  <si>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</si>
  <si>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</si>
  <si>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</si>
  <si>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</si>
  <si>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</si>
  <si>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</si>
  <si>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</si>
  <si>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</si>
  <si>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</si>
  <si>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</si>
  <si>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</si>
  <si>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</si>
  <si>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</si>
  <si>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</si>
  <si>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</si>
  <si>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</si>
  <si>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</si>
  <si>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</si>
  <si>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</si>
  <si>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</si>
  <si>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</si>
  <si>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</si>
  <si>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</si>
  <si>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</si>
  <si>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</si>
  <si>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</si>
  <si>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</si>
  <si>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</si>
  <si>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</si>
  <si>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</si>
  <si>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</si>
  <si>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</si>
  <si>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</si>
  <si>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</si>
  <si>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</si>
  <si>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</si>
  <si>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</si>
  <si>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</si>
  <si>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</si>
  <si>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</si>
  <si>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</si>
  <si>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</si>
  <si>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</si>
  <si>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</si>
  <si>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</si>
  <si>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</si>
  <si>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</si>
  <si>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</si>
  <si>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</si>
  <si>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</si>
  <si>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</si>
  <si>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</si>
  <si>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</si>
  <si>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</si>
  <si>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</si>
  <si>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</si>
  <si>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</si>
  <si>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</si>
  <si>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</si>
  <si>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</si>
  <si>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</si>
  <si>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</si>
  <si>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</si>
  <si>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</si>
  <si>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</si>
  <si>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</si>
  <si>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</si>
  <si>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</si>
  <si>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</si>
  <si>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</si>
  <si>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</si>
  <si>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</si>
  <si>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</si>
  <si>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</si>
  <si>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</si>
  <si>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</si>
  <si>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</si>
  <si>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</si>
  <si>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</si>
  <si>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</si>
  <si>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</si>
  <si>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</si>
  <si>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</si>
  <si>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</si>
  <si>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</si>
  <si>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</si>
  <si>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</si>
  <si>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</si>
  <si>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</si>
  <si>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</si>
  <si>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</si>
  <si>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</si>
  <si>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</si>
  <si>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</si>
  <si>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</si>
  <si>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</si>
  <si>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</si>
  <si>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</si>
  <si>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</si>
  <si>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</si>
  <si>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</si>
  <si>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</si>
  <si>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</si>
  <si>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</si>
  <si>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</si>
  <si>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</si>
  <si>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</si>
  <si>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</si>
  <si>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</si>
  <si>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</si>
  <si>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</si>
  <si>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</si>
  <si>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</si>
  <si>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</si>
  <si>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</si>
  <si>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</si>
  <si>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</si>
  <si>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</si>
  <si>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</si>
  <si>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</si>
  <si>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</si>
  <si>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</si>
  <si>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</si>
  <si>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</si>
  <si>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</si>
  <si>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</si>
  <si>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</si>
  <si>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</si>
  <si>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</si>
  <si>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</si>
  <si>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</si>
  <si>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</si>
  <si>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</si>
  <si>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</si>
  <si>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</si>
  <si>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</si>
  <si>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</si>
  <si>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</si>
  <si>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</si>
  <si>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</si>
  <si>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</si>
  <si>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</si>
  <si>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</si>
  <si>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</si>
  <si>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</si>
  <si>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</si>
  <si>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</si>
  <si>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</si>
  <si>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</si>
  <si>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</si>
  <si>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</si>
  <si>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</si>
  <si>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</si>
  <si>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</si>
  <si>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</si>
  <si>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</si>
  <si>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</si>
  <si>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</si>
  <si>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</si>
  <si>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</si>
  <si>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</si>
  <si>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</si>
  <si>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</si>
  <si>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</si>
  <si>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</si>
  <si>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</si>
  <si>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</si>
  <si>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</si>
  <si>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</si>
  <si>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</si>
  <si>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</si>
  <si>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</si>
  <si>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</si>
  <si>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</si>
  <si>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</si>
  <si>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</si>
  <si>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</si>
  <si>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</si>
  <si>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</si>
  <si>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</si>
  <si>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</si>
  <si>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</si>
  <si>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</si>
  <si>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</si>
  <si>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</si>
  <si>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</si>
  <si>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</si>
  <si>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</si>
  <si>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</si>
  <si>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</si>
  <si>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</si>
  <si>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</si>
  <si>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</si>
  <si>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</si>
  <si>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</si>
  <si>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</si>
  <si>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</si>
  <si>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</si>
  <si>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</si>
  <si>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</si>
  <si>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</si>
  <si>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</si>
  <si>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</si>
  <si>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</si>
  <si>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</si>
  <si>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</si>
  <si>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</si>
  <si>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</si>
  <si>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</si>
  <si>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</si>
  <si>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</si>
  <si>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</si>
  <si>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</si>
  <si>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</si>
  <si>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</si>
  <si>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</si>
  <si>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</si>
  <si>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</si>
  <si>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</si>
  <si>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</si>
  <si>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</si>
  <si>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</si>
  <si>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</si>
  <si>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</si>
  <si>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</si>
  <si>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</si>
  <si>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</si>
  <si>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</si>
  <si>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</si>
  <si>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</si>
  <si>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</si>
  <si>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</si>
  <si>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</si>
  <si>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</si>
  <si>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</si>
  <si>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</si>
  <si>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</si>
  <si>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</si>
  <si>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</si>
  <si>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</si>
  <si>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</si>
  <si>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</si>
  <si>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</si>
  <si>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</si>
  <si>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</si>
  <si>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</si>
  <si>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</si>
  <si>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</si>
  <si>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</si>
  <si>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</si>
  <si>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</si>
  <si>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</si>
  <si>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</si>
  <si>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</si>
  <si>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</si>
  <si>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</si>
  <si>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</si>
  <si>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</si>
  <si>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</si>
  <si>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</si>
  <si>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</si>
  <si>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</si>
  <si>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</si>
  <si>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</si>
  <si>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</si>
  <si>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</si>
  <si>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</si>
  <si>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</si>
  <si>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</si>
  <si>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</si>
  <si>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</si>
  <si>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</si>
  <si>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</si>
  <si>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</si>
  <si>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</si>
  <si>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</si>
  <si>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</si>
  <si>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</si>
  <si>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</si>
  <si>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</si>
  <si>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</si>
  <si>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</si>
  <si>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</si>
  <si>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</si>
  <si>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</si>
  <si>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</si>
  <si>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</si>
  <si>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</si>
  <si>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</si>
  <si>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</si>
  <si>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</si>
  <si>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</si>
  <si>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</si>
  <si>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</si>
  <si>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</si>
  <si>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</si>
  <si>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</si>
  <si>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</si>
  <si>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</si>
  <si>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</si>
  <si>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</si>
  <si>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</si>
  <si>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</si>
  <si>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</si>
  <si>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</si>
  <si>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</si>
  <si>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</si>
  <si>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</si>
  <si>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</si>
  <si>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</si>
  <si>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</si>
  <si>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</si>
  <si>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</si>
  <si>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</si>
  <si>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</si>
  <si>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</si>
  <si>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</si>
  <si>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</si>
  <si>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</si>
  <si>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</si>
  <si>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</si>
  <si>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</si>
  <si>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</si>
  <si>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</si>
  <si>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</si>
  <si>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</si>
  <si>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</si>
  <si>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</si>
  <si>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</si>
  <si>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</si>
  <si>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</si>
  <si>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</si>
  <si>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</si>
  <si>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</si>
  <si>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</si>
  <si>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</si>
  <si>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</si>
  <si>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</si>
  <si>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</si>
  <si>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</si>
  <si>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</si>
  <si>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</si>
  <si>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</si>
  <si>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</si>
  <si>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</si>
  <si>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</si>
  <si>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</si>
  <si>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</si>
  <si>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</si>
  <si>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</si>
  <si>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</si>
  <si>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</si>
  <si>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</si>
  <si>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</si>
  <si>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</si>
  <si>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</si>
  <si>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</si>
  <si>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</si>
  <si>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</si>
  <si>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</si>
  <si>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</si>
  <si>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</si>
  <si>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</si>
  <si>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</si>
  <si>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</si>
  <si>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</si>
  <si>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</si>
  <si>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</si>
  <si>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</si>
  <si>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</si>
  <si>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</si>
  <si>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</si>
  <si>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</si>
  <si>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</si>
  <si>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</si>
  <si>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</si>
  <si>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</si>
  <si>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</si>
  <si>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</si>
  <si>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</si>
  <si>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</si>
  <si>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</si>
  <si>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</si>
  <si>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</si>
  <si>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</si>
  <si>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</si>
  <si>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</si>
  <si>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</si>
  <si>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</si>
  <si>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</si>
  <si>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</si>
  <si>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</si>
  <si>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</si>
  <si>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</si>
  <si>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</si>
  <si>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</si>
  <si>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</si>
  <si>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</si>
  <si>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</si>
  <si>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</si>
  <si>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</si>
  <si>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</si>
  <si>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</si>
  <si>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</si>
  <si>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</si>
  <si>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</si>
  <si>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</si>
  <si>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</si>
  <si>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</si>
  <si>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</si>
  <si>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</si>
  <si>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</si>
  <si>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</si>
  <si>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</si>
  <si>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</si>
  <si>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</si>
  <si>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</si>
  <si>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</si>
  <si>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</si>
  <si>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</si>
  <si>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</si>
  <si>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</si>
  <si>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</si>
  <si>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</si>
  <si>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</si>
  <si>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</si>
  <si>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</si>
  <si>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</si>
  <si>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</si>
  <si>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</si>
  <si>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</si>
  <si>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</si>
  <si>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</si>
  <si>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</si>
  <si>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</si>
  <si>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</si>
  <si>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</si>
  <si>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</si>
  <si>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</si>
  <si>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</si>
  <si>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</si>
  <si>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</si>
  <si>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</si>
  <si>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</si>
  <si>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</si>
  <si>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</si>
  <si>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</si>
  <si>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</si>
  <si>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</si>
  <si>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</si>
  <si>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</si>
  <si>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</si>
  <si>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</si>
  <si>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</si>
  <si>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</si>
  <si>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</si>
  <si>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</si>
  <si>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</si>
  <si>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</si>
  <si>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</si>
  <si>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</si>
  <si>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</si>
  <si>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</si>
  <si>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</si>
  <si>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</si>
  <si>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</si>
  <si>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</si>
  <si>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</si>
  <si>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</si>
  <si>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</si>
  <si>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</si>
  <si>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</si>
  <si>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</si>
  <si>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</si>
  <si>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</si>
  <si>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</si>
  <si>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</si>
  <si>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</si>
  <si>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</si>
  <si>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</si>
  <si>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</si>
  <si>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</si>
  <si>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</si>
  <si>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</si>
  <si>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</si>
  <si>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</si>
  <si>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</si>
  <si>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</si>
  <si>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</si>
  <si>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</si>
  <si>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</si>
  <si>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</si>
  <si>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</si>
  <si>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</si>
  <si>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</si>
  <si>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</si>
  <si>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</si>
  <si>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</si>
  <si>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</si>
  <si>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</si>
  <si>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</si>
  <si>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</si>
  <si>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</si>
  <si>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</si>
  <si>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</si>
  <si>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</si>
  <si>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</si>
  <si>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</si>
  <si>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</si>
  <si>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</si>
  <si>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</si>
  <si>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</si>
  <si>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</si>
  <si>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</si>
  <si>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</si>
  <si>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</si>
  <si>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</si>
  <si>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</si>
  <si>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</si>
  <si>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</si>
  <si>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</si>
  <si>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</si>
  <si>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</si>
  <si>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</si>
  <si>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</si>
  <si>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</si>
  <si>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</si>
  <si>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</si>
  <si>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</si>
  <si>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</si>
  <si>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</si>
  <si>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</si>
  <si>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</si>
  <si>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</si>
  <si>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</si>
  <si>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</si>
  <si>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</si>
  <si>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</si>
  <si>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</si>
  <si>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</si>
  <si>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</si>
  <si>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</si>
  <si>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</si>
  <si>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</si>
  <si>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</si>
  <si>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</si>
  <si>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</si>
  <si>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</si>
  <si>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</si>
  <si>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</si>
  <si>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</si>
  <si>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</si>
  <si>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</si>
  <si>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</si>
  <si>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</si>
  <si>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</si>
  <si>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</si>
  <si>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</si>
  <si>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</si>
  <si>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</si>
  <si>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</si>
  <si>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</si>
  <si>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</si>
  <si>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</si>
  <si>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</si>
  <si>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</si>
  <si>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</si>
  <si>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</si>
  <si>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</si>
  <si>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</si>
  <si>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</si>
  <si>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</si>
  <si>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</si>
  <si>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</si>
  <si>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</si>
  <si>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</si>
  <si>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</si>
  <si>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</si>
  <si>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</si>
  <si>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</si>
  <si>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</si>
  <si>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</si>
  <si>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</si>
  <si>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</si>
  <si>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</si>
  <si>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</si>
  <si>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</si>
  <si>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</si>
  <si>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</si>
  <si>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</si>
  <si>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</si>
  <si>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</si>
  <si>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</si>
  <si>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</si>
  <si>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</si>
  <si>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</si>
  <si>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</si>
  <si>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</si>
  <si>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</si>
  <si>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</si>
  <si>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</si>
  <si>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</si>
  <si>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</si>
  <si>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</si>
  <si>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</si>
  <si>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</si>
  <si>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</si>
  <si>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</si>
  <si>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</si>
  <si>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</si>
  <si>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</si>
  <si>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</si>
  <si>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</si>
  <si>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</si>
  <si>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</si>
  <si>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</si>
  <si>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</si>
  <si>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</si>
  <si>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</si>
  <si>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</si>
  <si>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</si>
  <si>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</si>
  <si>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</si>
  <si>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</si>
  <si>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</si>
  <si>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</si>
  <si>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</si>
  <si>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</si>
  <si>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</si>
  <si>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</si>
  <si>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</si>
  <si>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</si>
  <si>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</si>
  <si>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</si>
  <si>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</si>
  <si>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</si>
  <si>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</si>
  <si>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</si>
  <si>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</si>
  <si>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</si>
  <si>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</si>
  <si>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</si>
  <si>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</si>
  <si>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</si>
  <si>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</si>
  <si>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</si>
  <si>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</si>
  <si>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</si>
  <si>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</si>
  <si>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</si>
  <si>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</si>
  <si>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</si>
  <si>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</si>
  <si>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</si>
  <si>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</si>
  <si>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</si>
  <si>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</si>
  <si>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</si>
  <si>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</si>
  <si>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</si>
  <si>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</si>
  <si>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</si>
  <si>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</si>
  <si>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</si>
  <si>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</si>
  <si>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</si>
  <si>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</si>
  <si>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</si>
  <si>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</si>
  <si>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</si>
  <si>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</si>
  <si>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</si>
  <si>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</si>
  <si>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</si>
  <si>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</si>
  <si>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</si>
  <si>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</si>
  <si>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</si>
  <si>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</si>
  <si>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</si>
  <si>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</si>
  <si>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</si>
  <si>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</si>
  <si>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</si>
  <si>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</si>
  <si>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</si>
  <si>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</si>
  <si>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</si>
  <si>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</si>
  <si>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</si>
  <si>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</si>
  <si>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</si>
  <si>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</si>
  <si>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</si>
  <si>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</si>
  <si>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</si>
  <si>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</si>
  <si>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</si>
  <si>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</si>
  <si>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</si>
  <si>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</si>
  <si>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</si>
  <si>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</si>
  <si>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</si>
  <si>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</si>
  <si>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</si>
  <si>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</si>
  <si>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</si>
  <si>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</si>
  <si>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</si>
  <si>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</si>
  <si>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</si>
  <si>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</si>
  <si>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</si>
  <si>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</si>
  <si>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</si>
  <si>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</si>
  <si>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</si>
  <si>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</si>
  <si>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</si>
  <si>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</si>
  <si>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</si>
  <si>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</si>
  <si>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</si>
  <si>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</si>
  <si>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</si>
  <si>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</si>
  <si>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</si>
  <si>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</si>
  <si>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</si>
  <si>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</si>
  <si>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</si>
  <si>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</si>
  <si>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</si>
  <si>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</si>
  <si>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</si>
  <si>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</si>
  <si>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</si>
  <si>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</si>
  <si>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</si>
  <si>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</si>
  <si>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</si>
  <si>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</si>
  <si>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</si>
  <si>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</si>
  <si>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</si>
  <si>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</si>
  <si>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</si>
  <si>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</si>
  <si>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</si>
  <si>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</si>
  <si>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</si>
  <si>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</si>
  <si>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</si>
  <si>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</si>
  <si>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</si>
  <si>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</si>
  <si>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</si>
  <si>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</si>
  <si>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</si>
  <si>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</si>
  <si>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</si>
  <si>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</si>
  <si>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</si>
  <si>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</si>
  <si>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</si>
  <si>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</si>
  <si>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</si>
  <si>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</si>
  <si>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</si>
  <si>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</si>
  <si>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</si>
  <si>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</si>
  <si>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</si>
  <si>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</si>
  <si>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</si>
  <si>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</si>
  <si>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</si>
  <si>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</si>
  <si>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</si>
  <si>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</si>
  <si>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</si>
  <si>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</si>
  <si>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</si>
  <si>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</si>
  <si>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</si>
  <si>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</si>
  <si>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</si>
  <si>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</si>
  <si>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</si>
  <si>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</si>
  <si>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</si>
  <si>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</si>
  <si>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</si>
  <si>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</si>
  <si>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</si>
  <si>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</si>
  <si>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</si>
  <si>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</si>
  <si>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</si>
  <si>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</si>
  <si>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</si>
  <si>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</si>
  <si>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</si>
  <si>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</si>
  <si>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</si>
  <si>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</si>
  <si>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</si>
  <si>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</si>
  <si>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</si>
  <si>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</si>
  <si>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</si>
  <si>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</si>
  <si>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</si>
  <si>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</si>
  <si>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</si>
  <si>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</si>
  <si>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</si>
  <si>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</si>
  <si>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</si>
  <si>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</si>
  <si>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</si>
  <si>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</si>
  <si>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</si>
  <si>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</si>
  <si>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</si>
  <si>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</si>
  <si>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</si>
  <si>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</si>
  <si>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</si>
  <si>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</si>
  <si>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</si>
  <si>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</si>
  <si>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</si>
  <si>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</si>
  <si>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</si>
  <si>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</si>
  <si>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</si>
  <si>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</si>
  <si>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</si>
  <si>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</si>
  <si>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</si>
  <si>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</si>
  <si>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</si>
  <si>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</si>
  <si>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</si>
  <si>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</si>
  <si>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</si>
  <si>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</si>
  <si>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</si>
  <si>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</si>
  <si>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</si>
  <si>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</si>
  <si>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</si>
  <si>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</si>
  <si>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</si>
  <si>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</si>
  <si>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</si>
  <si>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</si>
  <si>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</si>
  <si>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</si>
  <si>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</si>
  <si>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</si>
  <si>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</si>
  <si>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</si>
  <si>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</si>
  <si>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</si>
  <si>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</si>
  <si>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</si>
  <si>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</si>
  <si>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</si>
  <si>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</si>
  <si>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</si>
  <si>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</si>
  <si>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</si>
  <si>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</si>
  <si>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</si>
  <si>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</si>
  <si>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</si>
  <si>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</si>
  <si>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</si>
  <si>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</si>
  <si>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</si>
  <si>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</si>
  <si>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</si>
  <si>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</si>
  <si>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</si>
  <si>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</si>
  <si>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</si>
  <si>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</si>
  <si>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</si>
  <si>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</si>
  <si>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</si>
  <si>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</si>
  <si>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</si>
  <si>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</si>
  <si>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</si>
  <si>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</si>
  <si>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</si>
  <si>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</si>
  <si>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</si>
  <si>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</si>
  <si>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</si>
  <si>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</si>
  <si>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</si>
  <si>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</si>
  <si>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</si>
  <si>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</si>
  <si>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</si>
  <si>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</si>
  <si>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</si>
  <si>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</si>
  <si>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</si>
  <si>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</si>
  <si>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</si>
  <si>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</si>
  <si>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</si>
  <si>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</si>
  <si>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</si>
  <si>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</si>
  <si>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</si>
  <si>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</si>
  <si>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</si>
  <si>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</si>
  <si>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</si>
  <si>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</si>
  <si>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</si>
  <si>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</si>
  <si>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</si>
  <si>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</si>
  <si>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</si>
  <si>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</si>
  <si>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</si>
  <si>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</si>
  <si>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</si>
  <si>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</si>
  <si>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</si>
  <si>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</si>
  <si>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</si>
  <si>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</si>
  <si>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</si>
  <si>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</si>
  <si>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</si>
  <si>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</si>
  <si>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</si>
  <si>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</si>
  <si>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</si>
  <si>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</si>
  <si>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</si>
  <si>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</si>
  <si>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</si>
  <si>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</si>
  <si>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</si>
  <si>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</si>
  <si>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</si>
  <si>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</si>
  <si>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</si>
  <si>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</si>
  <si>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</si>
  <si>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</si>
  <si>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</si>
  <si>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</si>
  <si>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</si>
  <si>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</si>
  <si>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</si>
  <si>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</si>
  <si>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</si>
  <si>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</si>
  <si>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</si>
  <si>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</si>
  <si>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</si>
  <si>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</si>
  <si>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</si>
  <si>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</si>
  <si>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</si>
  <si>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</si>
  <si>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</si>
  <si>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</si>
  <si>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</si>
  <si>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</si>
  <si>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</si>
  <si>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</si>
  <si>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</si>
  <si>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</si>
  <si>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</si>
  <si>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</si>
  <si>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</si>
  <si>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</si>
  <si>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</si>
  <si>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</si>
  <si>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</si>
  <si>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</si>
  <si>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</si>
  <si>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</si>
  <si>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</si>
  <si>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</si>
  <si>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</si>
  <si>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</si>
  <si>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</si>
  <si>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</si>
  <si>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</si>
  <si>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</si>
  <si>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</si>
  <si>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</si>
  <si>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</si>
  <si>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</si>
  <si>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</si>
  <si>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</si>
  <si>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</si>
  <si>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</si>
  <si>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</si>
  <si>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</si>
  <si>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</si>
  <si>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</si>
  <si>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</si>
  <si>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</si>
  <si>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</si>
  <si>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</si>
  <si>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</si>
  <si>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</si>
  <si>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</si>
  <si>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</si>
  <si>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</si>
  <si>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</si>
  <si>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</si>
  <si>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</si>
  <si>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</si>
  <si>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</si>
  <si>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</si>
  <si>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</si>
  <si>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</si>
  <si>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</si>
  <si>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</si>
  <si>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</si>
  <si>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</si>
  <si>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</si>
  <si>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</si>
  <si>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</si>
  <si>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</si>
  <si>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</si>
  <si>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</si>
  <si>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</si>
  <si>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</si>
  <si>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</si>
  <si>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</si>
  <si>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</si>
  <si>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</si>
  <si>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</si>
  <si>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</si>
  <si>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</si>
  <si>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</si>
  <si>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</si>
  <si>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</si>
  <si>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</si>
  <si>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</si>
  <si>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</si>
  <si>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</si>
  <si>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</si>
  <si>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</si>
  <si>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</si>
  <si>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</si>
  <si>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</si>
  <si>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</si>
  <si>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</si>
  <si>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</si>
  <si>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</si>
  <si>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</si>
  <si>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</si>
  <si>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</si>
  <si>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</si>
  <si>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</si>
  <si>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</si>
  <si>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</si>
  <si>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</si>
  <si>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</si>
  <si>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</si>
  <si>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</si>
  <si>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</si>
  <si>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</si>
  <si>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</si>
  <si>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</si>
  <si>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</si>
  <si>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</si>
  <si>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</si>
  <si>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</si>
  <si>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</si>
  <si>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</si>
  <si>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</si>
  <si>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</si>
  <si>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</si>
  <si>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</si>
  <si>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</si>
  <si>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</si>
  <si>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</si>
  <si>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</si>
  <si>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</si>
  <si>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</si>
  <si>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</si>
  <si>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</si>
  <si>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</si>
  <si>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</si>
  <si>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</si>
  <si>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</si>
  <si>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</si>
  <si>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</si>
  <si>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</si>
  <si>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</si>
  <si>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</si>
  <si>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</si>
  <si>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</si>
  <si>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</si>
  <si>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</si>
  <si>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</si>
  <si>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</si>
  <si>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</si>
  <si>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</si>
  <si>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</si>
  <si>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</si>
  <si>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</si>
  <si>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</si>
  <si>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</si>
  <si>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</si>
  <si>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</si>
  <si>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</si>
  <si>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</si>
  <si>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</si>
  <si>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</si>
  <si>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</si>
  <si>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</si>
  <si>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</si>
  <si>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</si>
  <si>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</si>
  <si>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</si>
  <si>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</si>
  <si>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</si>
  <si>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</si>
  <si>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</si>
  <si>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</si>
  <si>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</si>
  <si>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</si>
  <si>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</si>
  <si>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</si>
  <si>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</si>
  <si>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</si>
  <si>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</si>
  <si>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</si>
  <si>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</si>
  <si>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</si>
  <si>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</si>
  <si>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</si>
  <si>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</si>
  <si>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</si>
  <si>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</si>
  <si>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</si>
  <si>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</si>
  <si>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</si>
  <si>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</si>
  <si>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</si>
  <si>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</si>
  <si>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</si>
  <si>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</si>
  <si>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</si>
  <si>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</si>
  <si>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</si>
  <si>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</si>
  <si>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</si>
  <si>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</si>
  <si>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</si>
  <si>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</si>
  <si>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</si>
  <si>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</si>
  <si>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</si>
  <si>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</si>
  <si>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</si>
  <si>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</si>
  <si>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</si>
  <si>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</si>
  <si>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</si>
  <si>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</si>
  <si>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</si>
  <si>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</si>
  <si>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</si>
  <si>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</si>
  <si>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</si>
  <si>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</si>
  <si>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</si>
  <si>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</si>
  <si>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</si>
  <si>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</si>
  <si>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</si>
  <si>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</si>
  <si>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</si>
  <si>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</si>
  <si>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</si>
  <si>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</si>
  <si>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</si>
  <si>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</si>
  <si>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</si>
  <si>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</si>
  <si>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</si>
  <si>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</si>
  <si>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</si>
  <si>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</si>
  <si>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</si>
  <si>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</si>
  <si>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</si>
  <si>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</si>
  <si>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</si>
  <si>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</si>
  <si>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</si>
  <si>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</si>
  <si>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</si>
  <si>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</si>
  <si>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</si>
  <si>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</si>
  <si>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</si>
  <si>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</si>
  <si>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</si>
  <si>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</si>
  <si>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</si>
  <si>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</si>
  <si>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</si>
  <si>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</si>
  <si>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</si>
  <si>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</si>
  <si>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</si>
  <si>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</si>
  <si>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</si>
  <si>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</si>
  <si>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</si>
  <si>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</si>
  <si>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</si>
  <si>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</si>
  <si>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</si>
  <si>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</si>
  <si>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</si>
  <si>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</si>
  <si>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</si>
  <si>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</si>
  <si>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</si>
  <si>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</si>
  <si>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</si>
  <si>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</si>
  <si>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</si>
  <si>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</si>
  <si>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</si>
  <si>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</si>
  <si>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</si>
  <si>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</si>
  <si>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</si>
  <si>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</si>
  <si>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</si>
  <si>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</si>
  <si>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</si>
  <si>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</si>
  <si>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</si>
  <si>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</si>
  <si>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</si>
  <si>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</si>
  <si>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</si>
  <si>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</si>
  <si>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</si>
  <si>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</si>
  <si>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</si>
  <si>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</si>
  <si>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</si>
  <si>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</si>
  <si>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</si>
  <si>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</si>
  <si>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</si>
  <si>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</si>
  <si>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</si>
  <si>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</si>
  <si>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</si>
  <si>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</si>
  <si>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</si>
  <si>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</si>
  <si>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</si>
  <si>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</si>
  <si>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</si>
  <si>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</si>
  <si>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</si>
  <si>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</si>
  <si>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</si>
  <si>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</si>
  <si>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</si>
  <si>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</si>
  <si>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</si>
  <si>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</si>
  <si>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</si>
  <si>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</si>
  <si>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</si>
  <si>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</si>
  <si>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</si>
  <si>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</si>
  <si>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</si>
  <si>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</si>
  <si>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</si>
  <si>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</si>
  <si>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</si>
  <si>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</si>
  <si>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</si>
  <si>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</si>
  <si>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</si>
  <si>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</si>
  <si>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</si>
  <si>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</si>
  <si>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</si>
  <si>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</si>
  <si>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</si>
  <si>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</si>
  <si>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</si>
  <si>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</si>
  <si>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</si>
  <si>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</si>
  <si>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</si>
  <si>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</si>
  <si>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</si>
  <si>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</si>
  <si>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</si>
  <si>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</si>
  <si>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</si>
  <si>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</si>
  <si>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</si>
  <si>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</si>
  <si>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</si>
  <si>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</si>
  <si>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</si>
  <si>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</si>
  <si>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</si>
  <si>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</si>
  <si>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</si>
  <si>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</si>
  <si>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</si>
  <si>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</si>
  <si>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</si>
  <si>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</si>
  <si>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</si>
  <si>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</si>
  <si>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</si>
  <si>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</si>
  <si>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</si>
  <si>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</si>
  <si>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</si>
  <si>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</si>
  <si>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</si>
  <si>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</si>
  <si>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</si>
  <si>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</si>
  <si>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</si>
  <si>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</si>
  <si>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</si>
  <si>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</si>
  <si>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</si>
  <si>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</si>
  <si>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</si>
  <si>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</si>
  <si>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</si>
  <si>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</si>
  <si>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</si>
  <si>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</si>
  <si>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</si>
  <si>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</si>
  <si>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</si>
  <si>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</si>
  <si>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</si>
  <si>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</si>
  <si>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</si>
  <si>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</si>
  <si>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</si>
  <si>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</si>
  <si>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</si>
  <si>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</si>
  <si>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</si>
  <si>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</si>
  <si>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</si>
  <si>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</si>
  <si>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</si>
  <si>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</si>
  <si>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</si>
  <si>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</si>
  <si>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</si>
  <si>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</si>
  <si>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</si>
  <si>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</si>
  <si>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</si>
  <si>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</si>
  <si>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</si>
  <si>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</si>
  <si>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</si>
  <si>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</si>
  <si>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</si>
  <si>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</si>
  <si>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</si>
  <si>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</si>
  <si>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</si>
  <si>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</si>
  <si>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</si>
  <si>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</si>
  <si>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</si>
  <si>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</si>
  <si>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</si>
  <si>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</si>
  <si>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</si>
  <si>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</si>
  <si>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</si>
  <si>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</si>
  <si>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</si>
  <si>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</si>
  <si>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</si>
  <si>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</si>
  <si>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</si>
  <si>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</si>
  <si>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</si>
  <si>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</si>
  <si>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</si>
  <si>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</si>
  <si>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</si>
  <si>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</si>
  <si>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</si>
  <si>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</si>
  <si>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</si>
  <si>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</si>
  <si>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</si>
  <si>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</si>
  <si>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</si>
  <si>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</si>
  <si>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</si>
  <si>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</si>
  <si>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</si>
  <si>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</si>
  <si>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</si>
  <si>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</si>
  <si>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</si>
  <si>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</si>
  <si>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</si>
  <si>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</si>
  <si>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</si>
  <si>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</si>
  <si>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</si>
  <si>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</si>
  <si>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</si>
  <si>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</si>
  <si>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</si>
  <si>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</si>
  <si>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</si>
  <si>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</si>
  <si>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</si>
  <si>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</si>
  <si>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</si>
  <si>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</si>
  <si>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</si>
  <si>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</si>
  <si>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</si>
  <si>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</si>
  <si>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</si>
  <si>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</si>
  <si>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</si>
  <si>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</si>
  <si>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</si>
  <si>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</si>
  <si>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</si>
  <si>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</si>
  <si>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</si>
  <si>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</si>
  <si>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</si>
  <si>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</si>
  <si>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</si>
  <si>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</si>
  <si>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</si>
  <si>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</si>
  <si>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</si>
  <si>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</si>
  <si>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</si>
  <si>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</si>
  <si>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</si>
  <si>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</si>
  <si>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</si>
  <si>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</si>
  <si>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</si>
  <si>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</si>
  <si>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</si>
  <si>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</si>
  <si>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</si>
  <si>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</si>
  <si>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</si>
  <si>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</si>
  <si>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</si>
  <si>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</si>
  <si>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</si>
  <si>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</si>
  <si>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</si>
  <si>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</si>
  <si>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</si>
  <si>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</si>
  <si>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</si>
  <si>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</si>
  <si>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</si>
  <si>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</si>
  <si>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</si>
  <si>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</si>
  <si>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</si>
  <si>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</si>
  <si>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</si>
  <si>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</si>
  <si>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</si>
  <si>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</si>
  <si>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</si>
  <si>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</si>
  <si>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</si>
  <si>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</si>
  <si>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</si>
  <si>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</si>
  <si>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</si>
  <si>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</si>
  <si>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</si>
  <si>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</si>
  <si>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</si>
  <si>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</si>
  <si>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</si>
  <si>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</si>
  <si>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</si>
  <si>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</si>
  <si>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</si>
  <si>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</si>
  <si>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</si>
  <si>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</si>
  <si>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</si>
  <si>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</si>
  <si>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</si>
  <si>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</si>
  <si>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</si>
  <si>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</si>
  <si>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</si>
  <si>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</si>
  <si>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</si>
  <si>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</si>
  <si>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</si>
  <si>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</si>
  <si>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</si>
  <si>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</si>
  <si>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</si>
  <si>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</si>
  <si>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</si>
  <si>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</si>
  <si>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</si>
  <si>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</si>
  <si>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</si>
  <si>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</si>
  <si>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</si>
  <si>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</si>
  <si>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</si>
  <si>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</si>
  <si>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</si>
  <si>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</si>
  <si>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</si>
  <si>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</si>
  <si>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</si>
  <si>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</si>
  <si>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</si>
  <si>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</si>
  <si>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</si>
  <si>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</si>
  <si>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</si>
  <si>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</si>
  <si>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</si>
  <si>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</si>
  <si>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</si>
  <si>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</si>
  <si>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</si>
  <si>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</si>
  <si>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</si>
  <si>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</si>
  <si>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</si>
  <si>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</si>
  <si>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</si>
  <si>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</si>
  <si>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</si>
  <si>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</si>
  <si>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</si>
  <si>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</si>
  <si>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</si>
  <si>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</si>
  <si>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</si>
  <si>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</si>
  <si>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</si>
  <si>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</si>
  <si>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</si>
  <si>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</si>
  <si>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</si>
  <si>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</si>
  <si>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</si>
  <si>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</si>
  <si>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</si>
  <si>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</si>
  <si>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</si>
  <si>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</si>
  <si>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</si>
  <si>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</si>
  <si>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</si>
  <si>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</si>
  <si>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</si>
  <si>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</si>
  <si>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</si>
  <si>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</si>
  <si>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</si>
  <si>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</si>
  <si>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</si>
  <si>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</si>
  <si>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</si>
  <si>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</si>
  <si>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</si>
  <si>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</si>
  <si>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</si>
  <si>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</si>
  <si>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</si>
  <si>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</si>
  <si>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</si>
  <si>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</si>
  <si>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</si>
  <si>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</si>
  <si>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</si>
  <si>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</si>
  <si>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</si>
  <si>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</si>
  <si>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</si>
  <si>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</si>
  <si>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</si>
  <si>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</si>
  <si>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</si>
  <si>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</si>
  <si>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</si>
  <si>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</si>
  <si>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</si>
  <si>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</si>
  <si>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</si>
  <si>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</si>
  <si>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</si>
  <si>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</si>
  <si>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</si>
  <si>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</si>
  <si>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</si>
  <si>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</si>
  <si>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</si>
  <si>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</si>
  <si>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</si>
  <si>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</si>
  <si>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</si>
  <si>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</si>
  <si>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</si>
  <si>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</si>
  <si>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</si>
  <si>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</si>
  <si>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</si>
  <si>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</si>
  <si>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</si>
  <si>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</si>
  <si>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</si>
  <si>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</si>
  <si>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</si>
  <si>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</si>
  <si>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</si>
  <si>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</si>
  <si>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</si>
  <si>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</si>
  <si>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</si>
  <si>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</si>
  <si>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</si>
  <si>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</si>
  <si>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</si>
  <si>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</si>
  <si>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</si>
  <si>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</si>
  <si>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</si>
  <si>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</si>
  <si>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</si>
  <si>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</si>
  <si>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</si>
  <si>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</si>
  <si>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</si>
  <si>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</si>
  <si>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</si>
  <si>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</si>
  <si>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</si>
  <si>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</si>
  <si>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</si>
  <si>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</si>
  <si>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</si>
  <si>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</si>
  <si>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</si>
  <si>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</si>
  <si>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</si>
  <si>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</si>
  <si>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</si>
  <si>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</si>
  <si>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</si>
  <si>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</si>
  <si>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</si>
  <si>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</si>
  <si>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</si>
  <si>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</si>
  <si>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</si>
  <si>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</si>
  <si>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</si>
  <si>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</si>
  <si>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</si>
  <si>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</si>
  <si>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</si>
  <si>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</si>
  <si>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</si>
  <si>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</si>
  <si>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</si>
  <si>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</si>
  <si>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</si>
  <si>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</si>
  <si>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</si>
  <si>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</si>
  <si>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</si>
  <si>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</si>
  <si>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</si>
  <si>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</si>
  <si>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</si>
  <si>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</si>
  <si>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</si>
  <si>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</si>
  <si>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</si>
  <si>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</si>
  <si>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</si>
  <si>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</si>
  <si>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</si>
  <si>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</si>
  <si>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</si>
  <si>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</si>
  <si>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</si>
  <si>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</si>
  <si>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</si>
  <si>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</si>
  <si>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</si>
  <si>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</si>
  <si>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</si>
  <si>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</si>
  <si>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</si>
  <si>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</si>
  <si>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</si>
  <si>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</si>
  <si>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</si>
  <si>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</si>
  <si>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</si>
  <si>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</si>
  <si>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</si>
  <si>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</si>
  <si>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</si>
  <si>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</si>
  <si>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</si>
  <si>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</si>
  <si>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</si>
  <si>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</si>
  <si>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</si>
  <si>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</si>
  <si>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</si>
  <si>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</si>
  <si>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</si>
  <si>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</si>
  <si>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</si>
  <si>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</si>
  <si>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</si>
  <si>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</si>
  <si>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</si>
  <si>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</si>
  <si>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</si>
  <si>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</si>
  <si>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</si>
  <si>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</si>
  <si>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</si>
  <si>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</si>
  <si>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</si>
  <si>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</si>
  <si>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</si>
  <si>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</si>
  <si>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</si>
  <si>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</si>
  <si>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</si>
  <si>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</si>
  <si>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</si>
  <si>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</si>
  <si>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</si>
  <si>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</si>
  <si>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</si>
  <si>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</si>
  <si>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</si>
  <si>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</si>
  <si>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</si>
  <si>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</si>
  <si>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</si>
  <si>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</si>
  <si>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</si>
  <si>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</si>
  <si>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</si>
  <si>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</si>
  <si>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</si>
  <si>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</si>
  <si>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</si>
  <si>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</si>
  <si>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</si>
  <si>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</si>
  <si>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</si>
  <si>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</si>
  <si>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</si>
  <si>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</si>
  <si>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</si>
  <si>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</si>
  <si>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</si>
  <si>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</si>
  <si>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</si>
  <si>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</si>
  <si>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</si>
  <si>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</si>
  <si>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</si>
  <si>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</si>
  <si>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</si>
  <si>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</si>
  <si>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</si>
  <si>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</si>
  <si>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</si>
  <si>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</si>
  <si>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</si>
  <si>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</si>
  <si>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</si>
  <si>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</si>
  <si>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</si>
  <si>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</si>
  <si>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</si>
  <si>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</si>
  <si>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</si>
  <si>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</si>
  <si>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</si>
  <si>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</si>
  <si>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</si>
  <si>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</si>
  <si>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</si>
  <si>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</si>
  <si>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</si>
  <si>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</si>
  <si>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</si>
  <si>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</si>
  <si>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</si>
  <si>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</si>
  <si>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</si>
  <si>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</si>
  <si>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</si>
  <si>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</si>
  <si>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</si>
  <si>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</si>
  <si>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</si>
  <si>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</si>
  <si>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</si>
  <si>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</si>
  <si>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</si>
  <si>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</si>
  <si>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</si>
  <si>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</si>
  <si>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</si>
  <si>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</si>
  <si>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</si>
  <si>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</si>
  <si>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</si>
  <si>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</si>
  <si>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</si>
  <si>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</si>
  <si>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</si>
  <si>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</si>
  <si>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</si>
  <si>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</si>
  <si>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</si>
  <si>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</si>
  <si>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</si>
  <si>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</si>
  <si>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</si>
  <si>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</si>
  <si>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</si>
  <si>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</si>
  <si>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</si>
  <si>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</si>
  <si>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</si>
  <si>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</si>
  <si>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</si>
  <si>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</si>
  <si>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</si>
  <si>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</si>
  <si>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</si>
  <si>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</si>
  <si>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</si>
  <si>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</si>
  <si>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</si>
  <si>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</si>
  <si>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</si>
  <si>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</si>
  <si>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</si>
  <si>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</si>
  <si>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</si>
  <si>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</si>
  <si>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</si>
  <si>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</si>
  <si>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</si>
  <si>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</si>
  <si>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</si>
  <si>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</si>
  <si>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</si>
  <si>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</si>
  <si>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</si>
  <si>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</si>
  <si>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</si>
  <si>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</si>
  <si>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</si>
  <si>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</si>
  <si>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</si>
  <si>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</si>
  <si>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</si>
  <si>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</si>
  <si>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</si>
  <si>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</si>
  <si>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</si>
  <si>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</si>
  <si>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</si>
  <si>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</si>
  <si>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</si>
  <si>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</si>
  <si>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</si>
  <si>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</si>
  <si>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</si>
  <si>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</si>
  <si>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</si>
  <si>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</si>
  <si>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</si>
  <si>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</si>
  <si>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</si>
  <si>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</si>
  <si>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</si>
  <si>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</si>
  <si>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</si>
  <si>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</si>
  <si>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</si>
  <si>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</si>
  <si>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</si>
  <si>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</si>
  <si>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</si>
  <si>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</si>
  <si>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</si>
  <si>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</si>
  <si>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</si>
  <si>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</si>
  <si>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</si>
  <si>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</si>
  <si>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</si>
  <si>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</si>
  <si>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</si>
  <si>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</si>
  <si>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</si>
  <si>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</si>
  <si>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</si>
  <si>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</si>
  <si>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</si>
  <si>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</si>
  <si>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</si>
  <si>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</si>
  <si>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</si>
  <si>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</si>
  <si>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</si>
  <si>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</si>
  <si>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</si>
  <si>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</si>
  <si>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</si>
  <si>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</si>
  <si>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</si>
  <si>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</si>
  <si>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</si>
  <si>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</si>
  <si>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</si>
  <si>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</si>
  <si>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</si>
  <si>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</si>
  <si>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</si>
  <si>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</si>
  <si>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</si>
  <si>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</si>
  <si>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</si>
  <si>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</si>
  <si>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</si>
  <si>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</si>
  <si>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</si>
  <si>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</si>
  <si>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</si>
  <si>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</si>
  <si>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</si>
  <si>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</si>
  <si>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</si>
  <si>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</si>
  <si>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</si>
  <si>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</si>
  <si>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</si>
  <si>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</si>
  <si>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</si>
  <si>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</si>
  <si>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</si>
  <si>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</si>
  <si>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</si>
  <si>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</si>
  <si>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</si>
  <si>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</si>
  <si>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</si>
  <si>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</si>
  <si>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</si>
  <si>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</si>
  <si>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</si>
  <si>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</si>
  <si>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</si>
  <si>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</si>
  <si>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</si>
  <si>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</si>
  <si>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</si>
  <si>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</si>
  <si>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</si>
  <si>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</si>
  <si>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</si>
  <si>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</si>
  <si>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</si>
  <si>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</si>
  <si>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</si>
  <si>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</si>
  <si>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</si>
  <si>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</si>
  <si>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</si>
  <si>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</si>
  <si>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</si>
  <si>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</si>
  <si>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</si>
  <si>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</si>
  <si>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</si>
  <si>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</si>
  <si>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</si>
  <si>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</si>
  <si>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</si>
  <si>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</si>
  <si>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</si>
  <si>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</si>
  <si>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</si>
  <si>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</si>
  <si>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</si>
  <si>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</si>
  <si>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</si>
  <si>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</si>
  <si>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</si>
  <si>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</si>
  <si>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</si>
  <si>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</si>
  <si>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</si>
  <si>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</si>
  <si>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</si>
  <si>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</si>
  <si>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</si>
  <si>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</si>
  <si>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</si>
  <si>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</si>
  <si>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</si>
  <si>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</si>
  <si>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</si>
  <si>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</si>
  <si>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</si>
  <si>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</si>
  <si>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</si>
  <si>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</si>
  <si>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</si>
  <si>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</si>
  <si>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</si>
  <si>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</si>
  <si>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</si>
  <si>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</si>
  <si>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</si>
  <si>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</si>
  <si>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</si>
  <si>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</si>
  <si>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</si>
  <si>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</si>
  <si>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</si>
  <si>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</si>
  <si>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</si>
  <si>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</si>
  <si>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</si>
  <si>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</si>
  <si>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</si>
  <si>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</si>
  <si>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</si>
  <si>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</si>
  <si>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</si>
  <si>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</si>
  <si>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</si>
  <si>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</si>
  <si>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</si>
  <si>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</si>
  <si>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</si>
  <si>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</si>
  <si>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</si>
  <si>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</si>
  <si>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</si>
  <si>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</si>
  <si>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</si>
  <si>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</si>
  <si>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</si>
  <si>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</si>
  <si>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</si>
  <si>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</si>
  <si>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</si>
  <si>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</si>
  <si>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</si>
  <si>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</si>
  <si>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</si>
  <si>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</si>
  <si>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</si>
  <si>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</si>
  <si>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</si>
  <si>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</si>
  <si>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</si>
  <si>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</si>
  <si>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</si>
  <si>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</si>
  <si>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</si>
  <si>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</si>
  <si>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</si>
  <si>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</si>
  <si>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</si>
  <si>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</si>
  <si>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</si>
  <si>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</si>
  <si>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</si>
  <si>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</si>
  <si>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</si>
  <si>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</si>
  <si>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</si>
  <si>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</si>
  <si>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</si>
  <si>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</si>
  <si>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</si>
  <si>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</si>
  <si>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</si>
  <si>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</si>
  <si>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</si>
  <si>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</si>
  <si>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</si>
  <si>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</si>
  <si>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</si>
  <si>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</si>
  <si>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</si>
  <si>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</si>
  <si>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</si>
  <si>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</si>
  <si>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</si>
  <si>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</si>
  <si>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</si>
  <si>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</si>
  <si>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</si>
  <si>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</si>
  <si>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</si>
  <si>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</si>
  <si>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</si>
  <si>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</si>
  <si>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</si>
  <si>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</si>
  <si>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</si>
  <si>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</si>
  <si>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</si>
  <si>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</si>
  <si>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</si>
  <si>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</si>
  <si>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</si>
  <si>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</si>
  <si>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</si>
  <si>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</si>
  <si>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</si>
  <si>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</si>
  <si>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</si>
  <si>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</si>
  <si>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</si>
  <si>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</si>
  <si>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</si>
  <si>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</si>
  <si>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</si>
  <si>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</si>
  <si>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</si>
  <si>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</si>
  <si>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</si>
  <si>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</si>
  <si>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</si>
  <si>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</si>
  <si>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</si>
  <si>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</si>
  <si>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</si>
  <si>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</si>
  <si>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</si>
  <si>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</si>
  <si>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</si>
  <si>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</si>
  <si>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</si>
  <si>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</si>
  <si>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</si>
  <si>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</si>
  <si>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</si>
  <si>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</si>
  <si>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</si>
  <si>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</si>
  <si>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</si>
  <si>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</si>
  <si>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</si>
  <si>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</si>
  <si>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</si>
  <si>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</si>
  <si>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</si>
  <si>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</si>
  <si>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</si>
  <si>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</si>
  <si>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</si>
  <si>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</si>
  <si>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</si>
  <si>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</si>
  <si>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</si>
  <si>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</si>
  <si>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</si>
  <si>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</si>
  <si>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</si>
  <si>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</si>
  <si>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</si>
  <si>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</si>
  <si>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</si>
  <si>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</si>
  <si>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</si>
  <si>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</si>
  <si>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</si>
  <si>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</si>
  <si>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</si>
  <si>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</si>
  <si>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</si>
  <si>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</si>
  <si>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</si>
  <si>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</si>
  <si>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</si>
  <si>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</si>
  <si>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</si>
  <si>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</si>
  <si>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</si>
  <si>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</si>
  <si>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</si>
  <si>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</si>
  <si>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</si>
  <si>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</si>
  <si>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</si>
  <si>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</si>
  <si>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</si>
  <si>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</si>
  <si>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</si>
  <si>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</si>
  <si>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</si>
  <si>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</si>
  <si>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</si>
  <si>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</si>
  <si>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</si>
  <si>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</si>
  <si>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</si>
  <si>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</si>
  <si>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</si>
  <si>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</si>
  <si>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</si>
  <si>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</si>
  <si>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</si>
  <si>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</si>
  <si>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</si>
  <si>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</si>
  <si>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</si>
  <si>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</si>
  <si>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</si>
  <si>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</si>
  <si>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</si>
  <si>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</si>
  <si>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</si>
  <si>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</si>
  <si>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</si>
  <si>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</si>
  <si>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</si>
  <si>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</si>
  <si>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</si>
  <si>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</si>
  <si>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</si>
  <si>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</si>
  <si>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</si>
  <si>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</si>
  <si>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</si>
  <si>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</si>
  <si>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</si>
  <si>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</si>
  <si>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</si>
  <si>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</si>
  <si>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</si>
  <si>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</si>
  <si>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</si>
  <si>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</si>
  <si>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</si>
  <si>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</si>
  <si>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</si>
  <si>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</si>
  <si>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</si>
  <si>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</si>
  <si>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</si>
  <si>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</si>
  <si>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</si>
  <si>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</si>
  <si>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</si>
  <si>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</si>
  <si>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</si>
  <si>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</si>
  <si>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</si>
  <si>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</si>
  <si>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</si>
  <si>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</si>
  <si>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</si>
  <si>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</si>
  <si>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</si>
  <si>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</si>
  <si>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</si>
  <si>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</si>
  <si>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</si>
  <si>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</si>
  <si>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</si>
  <si>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</si>
  <si>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</si>
  <si>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</si>
  <si>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</si>
  <si>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</si>
  <si>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</si>
  <si>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</si>
  <si>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</si>
  <si>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</si>
  <si>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</si>
  <si>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</si>
  <si>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</si>
  <si>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</si>
  <si>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</si>
  <si>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</si>
  <si>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</si>
  <si>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</si>
  <si>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</si>
  <si>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</si>
  <si>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</si>
  <si>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</si>
  <si>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</si>
  <si>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</si>
  <si>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</si>
  <si>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</si>
  <si>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</si>
  <si>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</si>
  <si>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</si>
  <si>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</si>
  <si>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</si>
  <si>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</si>
  <si>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</si>
  <si>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</si>
  <si>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</si>
  <si>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</si>
  <si>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</si>
  <si>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</si>
  <si>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</si>
  <si>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</si>
  <si>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</si>
  <si>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</si>
  <si>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</si>
  <si>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</si>
  <si>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</si>
  <si>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</si>
  <si>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</si>
  <si>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</si>
  <si>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</si>
  <si>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</si>
  <si>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</si>
  <si>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</si>
  <si>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</si>
  <si>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</si>
  <si>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</si>
  <si>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</si>
  <si>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</si>
  <si>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</si>
  <si>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</si>
  <si>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</si>
  <si>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</si>
  <si>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</si>
  <si>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</si>
  <si>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</si>
  <si>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</si>
  <si>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</si>
  <si>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</si>
  <si>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</si>
  <si>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</si>
  <si>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</si>
  <si>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</si>
  <si>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</si>
  <si>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</si>
  <si>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</si>
  <si>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</si>
  <si>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</si>
  <si>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</si>
  <si>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</si>
  <si>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</si>
  <si>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</si>
  <si>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</si>
  <si>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</si>
  <si>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</si>
  <si>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</si>
  <si>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</si>
  <si>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</si>
  <si>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</si>
  <si>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</si>
  <si>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</si>
  <si>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</si>
  <si>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</si>
  <si>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</si>
  <si>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</si>
  <si>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</si>
  <si>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</si>
  <si>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</si>
  <si>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</si>
  <si>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</si>
  <si>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</si>
  <si>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</si>
  <si>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</si>
  <si>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</si>
  <si>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</si>
  <si>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</si>
  <si>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</si>
  <si>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</si>
  <si>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</si>
  <si>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</si>
  <si>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</si>
  <si>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</si>
  <si>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</si>
  <si>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</si>
  <si>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</si>
  <si>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</si>
  <si>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</si>
  <si>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</si>
  <si>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</si>
  <si>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</si>
  <si>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</si>
  <si>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</si>
  <si>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</si>
  <si>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</si>
  <si>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</si>
  <si>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</si>
  <si>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</si>
  <si>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</si>
  <si>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</si>
  <si>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</si>
  <si>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</si>
  <si>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</si>
  <si>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</si>
  <si>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</si>
  <si>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</si>
  <si>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</si>
  <si>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</si>
  <si>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</si>
  <si>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</si>
  <si>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</si>
  <si>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</si>
  <si>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</si>
  <si>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</si>
  <si>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</si>
  <si>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</si>
  <si>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</si>
  <si>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</si>
  <si>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</si>
  <si>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</si>
  <si>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</si>
  <si>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</si>
  <si>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</si>
  <si>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</si>
  <si>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</si>
  <si>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</si>
  <si>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</si>
  <si>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</si>
  <si>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</si>
  <si>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</si>
  <si>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</si>
  <si>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</si>
  <si>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</si>
  <si>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</si>
  <si>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</si>
  <si>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</si>
  <si>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</si>
  <si>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</si>
  <si>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</si>
  <si>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</si>
  <si>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</si>
  <si>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</si>
  <si>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</si>
  <si>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</si>
  <si>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</si>
  <si>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</si>
  <si>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</si>
  <si>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</si>
  <si>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</si>
  <si>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</si>
  <si>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</si>
  <si>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</si>
  <si>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</si>
  <si>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</si>
  <si>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</si>
  <si>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</si>
  <si>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</si>
  <si>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</si>
  <si>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</si>
  <si>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</si>
  <si>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</si>
  <si>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</si>
  <si>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</si>
  <si>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</si>
  <si>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</si>
  <si>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</si>
  <si>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</si>
  <si>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</si>
  <si>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</si>
  <si>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</si>
  <si>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</si>
  <si>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</si>
  <si>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</si>
  <si>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</si>
  <si>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</si>
  <si>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</si>
  <si>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</si>
  <si>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</si>
  <si>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</si>
  <si>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</si>
  <si>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</si>
  <si>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</si>
  <si>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</si>
  <si>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</si>
  <si>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</si>
  <si>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</si>
  <si>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</si>
  <si>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</si>
  <si>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</si>
  <si>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</si>
  <si>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</si>
  <si>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</si>
  <si>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</si>
  <si>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</si>
  <si>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</si>
  <si>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</si>
  <si>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</si>
  <si>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</si>
  <si>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</si>
  <si>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</si>
  <si>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</si>
  <si>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</si>
  <si>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</si>
  <si>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</si>
  <si>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</si>
  <si>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</si>
  <si>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</si>
  <si>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</si>
  <si>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</si>
  <si>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</si>
  <si>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</si>
  <si>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</si>
  <si>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</si>
  <si>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</si>
  <si>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</si>
  <si>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</si>
  <si>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</si>
  <si>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</si>
  <si>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</si>
  <si>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</si>
  <si>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</si>
  <si>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</si>
  <si>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</si>
  <si>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</si>
  <si>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</si>
  <si>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</si>
  <si>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</si>
  <si>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</si>
  <si>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</si>
  <si>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</si>
  <si>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</si>
  <si>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</si>
  <si>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</si>
  <si>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</si>
  <si>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</si>
  <si>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</si>
  <si>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</si>
  <si>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</si>
  <si>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</si>
  <si>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</si>
  <si>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</si>
  <si>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</si>
  <si>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</si>
  <si>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</si>
  <si>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</si>
  <si>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</si>
  <si>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</si>
  <si>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</si>
  <si>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</si>
  <si>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</si>
  <si>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</si>
  <si>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</si>
  <si>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</si>
  <si>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</si>
  <si>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</si>
  <si>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</si>
  <si>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</si>
  <si>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</si>
  <si>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</si>
  <si>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</si>
  <si>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</si>
  <si>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</si>
  <si>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</si>
  <si>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</si>
  <si>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</si>
  <si>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</si>
  <si>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</si>
  <si>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</si>
  <si>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</si>
  <si>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</si>
  <si>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</si>
  <si>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</si>
  <si>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</si>
  <si>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</si>
  <si>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</si>
  <si>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</si>
  <si>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</si>
  <si>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</si>
  <si>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</si>
  <si>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</si>
  <si>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</si>
  <si>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</si>
  <si>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</si>
  <si>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</si>
  <si>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</si>
  <si>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</si>
  <si>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</si>
  <si>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</si>
  <si>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</si>
  <si>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</si>
  <si>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</si>
  <si>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</si>
  <si>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</si>
  <si>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</si>
  <si>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</si>
  <si>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</si>
  <si>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</si>
  <si>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</si>
  <si>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</si>
  <si>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</si>
  <si>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</si>
  <si>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</si>
  <si>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</si>
  <si>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</si>
  <si>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</si>
  <si>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</si>
  <si>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</si>
  <si>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</si>
  <si>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</si>
  <si>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</si>
  <si>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</si>
  <si>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</si>
  <si>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</si>
  <si>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</si>
  <si>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</si>
  <si>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</si>
  <si>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</si>
  <si>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</si>
  <si>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</si>
  <si>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</si>
  <si>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</si>
  <si>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</si>
  <si>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</si>
  <si>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</si>
  <si>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</si>
  <si>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</si>
  <si>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</si>
  <si>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</si>
  <si>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</si>
  <si>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</si>
  <si>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</si>
  <si>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</si>
  <si>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</si>
  <si>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</si>
  <si>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</si>
  <si>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</si>
  <si>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</si>
  <si>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</si>
  <si>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</si>
  <si>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</si>
  <si>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</si>
  <si>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</si>
  <si>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</si>
  <si>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</si>
  <si>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</si>
  <si>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</si>
  <si>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</si>
  <si>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</si>
  <si>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</si>
  <si>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</si>
  <si>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</si>
  <si>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</si>
  <si>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</si>
  <si>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</si>
  <si>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</si>
  <si>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</si>
  <si>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</si>
  <si>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</si>
  <si>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</si>
  <si>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</si>
  <si>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</si>
  <si>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</si>
  <si>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</si>
  <si>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</si>
  <si>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</si>
  <si>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</si>
  <si>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</si>
  <si>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</si>
  <si>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</si>
  <si>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</si>
  <si>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</si>
  <si>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</si>
  <si>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</si>
  <si>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</si>
  <si>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</si>
  <si>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</si>
  <si>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</si>
  <si>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</si>
  <si>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</si>
  <si>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</si>
  <si>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</si>
  <si>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</si>
  <si>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</si>
  <si>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</si>
  <si>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</si>
  <si>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</si>
  <si>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</si>
  <si>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</si>
  <si>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</si>
  <si>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</si>
  <si>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</si>
  <si>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</si>
  <si>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</si>
  <si>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</si>
  <si>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</si>
  <si>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</si>
  <si>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</si>
  <si>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</si>
  <si>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</si>
  <si>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</si>
  <si>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</si>
  <si>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</si>
  <si>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</si>
  <si>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</si>
  <si>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</si>
  <si>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</si>
  <si>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</si>
  <si>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</si>
  <si>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</si>
  <si>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</si>
  <si>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</si>
  <si>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</si>
  <si>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</si>
  <si>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</si>
  <si>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</si>
  <si>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</si>
  <si>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</si>
  <si>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</si>
  <si>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</si>
  <si>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</si>
  <si>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</si>
  <si>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</si>
  <si>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</si>
  <si>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</si>
  <si>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</si>
  <si>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</si>
  <si>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</si>
  <si>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</si>
  <si>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</si>
  <si>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</si>
  <si>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</si>
  <si>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</si>
  <si>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</si>
  <si>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</si>
  <si>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</si>
  <si>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</si>
  <si>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</si>
  <si>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</si>
  <si>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</si>
  <si>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</si>
  <si>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</si>
  <si>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</si>
  <si>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</si>
  <si>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</si>
  <si>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</si>
  <si>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</si>
  <si>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</si>
  <si>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</si>
  <si>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</si>
  <si>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</si>
  <si>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</si>
  <si>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</si>
  <si>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</si>
  <si>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</si>
  <si>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</si>
  <si>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</si>
  <si>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</si>
  <si>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</si>
  <si>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</si>
  <si>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</si>
  <si>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</si>
  <si>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</si>
  <si>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</si>
  <si>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</si>
  <si>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</si>
  <si>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</si>
  <si>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</si>
  <si>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</si>
  <si>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</si>
  <si>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</si>
  <si>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</si>
  <si>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</si>
  <si>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</si>
  <si>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</si>
  <si>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</si>
  <si>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</si>
  <si>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</si>
  <si>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</si>
  <si>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</si>
  <si>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</si>
  <si>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</si>
  <si>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</si>
  <si>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</si>
  <si>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</si>
  <si>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</si>
  <si>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</si>
  <si>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</si>
  <si>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</si>
  <si>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</si>
  <si>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</si>
  <si>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</si>
  <si>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</si>
  <si>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</si>
  <si>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</si>
  <si>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</si>
  <si>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</si>
  <si>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</si>
  <si>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</si>
  <si>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</si>
  <si>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</si>
  <si>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</si>
  <si>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</si>
  <si>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</si>
  <si>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</si>
  <si>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</si>
  <si>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</si>
  <si>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</si>
  <si>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</si>
  <si>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</si>
  <si>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</si>
  <si>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</si>
  <si>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</si>
  <si>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</si>
  <si>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</si>
  <si>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</si>
  <si>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</si>
  <si>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</si>
  <si>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</si>
  <si>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</si>
  <si>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</si>
  <si>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</si>
  <si>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</si>
  <si>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</si>
  <si>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</si>
  <si>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</si>
  <si>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</si>
  <si>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</si>
  <si>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</si>
  <si>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</si>
  <si>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</si>
  <si>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</si>
  <si>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</si>
  <si>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</si>
  <si>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</si>
  <si>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</si>
  <si>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</si>
  <si>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</si>
  <si>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</si>
  <si>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</si>
  <si>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</si>
  <si>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</si>
  <si>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</si>
  <si>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</si>
  <si>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</si>
  <si>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</si>
  <si>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</si>
  <si>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</si>
  <si>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</si>
  <si>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</si>
  <si>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</si>
  <si>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</si>
  <si>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</si>
  <si>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</si>
  <si>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</si>
  <si>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</si>
  <si>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</si>
  <si>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</si>
  <si>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</si>
  <si>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</si>
  <si>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</si>
  <si>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</si>
  <si>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</si>
  <si>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</si>
  <si>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</si>
  <si>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</si>
  <si>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</si>
  <si>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</si>
  <si>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</si>
  <si>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</si>
  <si>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</si>
  <si>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</si>
  <si>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</si>
  <si>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</si>
  <si>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</si>
  <si>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</si>
  <si>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</si>
  <si>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</si>
  <si>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</si>
  <si>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</si>
  <si>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</si>
  <si>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</si>
  <si>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</si>
  <si>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</si>
  <si>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</si>
  <si>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</si>
  <si>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</si>
  <si>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</si>
  <si>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</si>
  <si>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</si>
  <si>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</si>
  <si>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</si>
  <si>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</si>
  <si>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</si>
  <si>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</si>
  <si>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</si>
  <si>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</si>
  <si>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</si>
  <si>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</si>
  <si>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</si>
  <si>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</si>
  <si>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</si>
  <si>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</si>
  <si>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</si>
  <si>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</si>
  <si>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</si>
  <si>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</si>
  <si>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</si>
  <si>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</si>
  <si>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</si>
  <si>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</si>
  <si>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</si>
  <si>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</si>
  <si>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</si>
  <si>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</si>
  <si>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</si>
  <si>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</si>
  <si>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</si>
  <si>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</si>
  <si>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</si>
  <si>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</si>
  <si>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</si>
  <si>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</si>
  <si>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</si>
  <si>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</si>
  <si>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</si>
  <si>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</si>
  <si>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</si>
  <si>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</si>
  <si>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</si>
  <si>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</si>
  <si>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</si>
  <si>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</si>
  <si>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</si>
  <si>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</si>
  <si>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</si>
  <si>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</si>
  <si>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</si>
  <si>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</si>
  <si>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</si>
  <si>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</si>
  <si>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</si>
  <si>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</si>
  <si>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</si>
  <si>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</si>
  <si>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</si>
  <si>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</si>
  <si>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</si>
  <si>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</si>
  <si>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</si>
  <si>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</si>
  <si>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</si>
  <si>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</si>
  <si>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</si>
  <si>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</si>
  <si>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</si>
  <si>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</si>
  <si>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</si>
  <si>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</si>
  <si>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</si>
  <si>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</si>
  <si>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</si>
  <si>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</si>
  <si>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</si>
  <si>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</si>
  <si>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</si>
  <si>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</si>
  <si>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</si>
  <si>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</si>
  <si>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</si>
  <si>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</si>
  <si>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</si>
  <si>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</si>
  <si>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</si>
  <si>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</si>
  <si>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</si>
  <si>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</si>
  <si>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</si>
  <si>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</si>
  <si>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</si>
  <si>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</si>
  <si>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</si>
  <si>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</si>
  <si>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</si>
  <si>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</si>
  <si>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</si>
  <si>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</si>
  <si>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</si>
  <si>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</si>
  <si>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</si>
  <si>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</si>
  <si>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</si>
  <si>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</si>
  <si>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</si>
  <si>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</si>
  <si>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</si>
  <si>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</si>
  <si>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</si>
  <si>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</si>
  <si>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</si>
  <si>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</si>
  <si>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</si>
  <si>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</si>
  <si>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</si>
  <si>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</si>
  <si>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</si>
  <si>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</si>
  <si>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</si>
  <si>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</si>
  <si>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</si>
  <si>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</si>
  <si>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</si>
  <si>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</si>
  <si>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</si>
  <si>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</si>
  <si>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</si>
  <si>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</si>
  <si>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</si>
  <si>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</si>
  <si>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</si>
  <si>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</si>
  <si>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</si>
  <si>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</si>
  <si>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</si>
  <si>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</si>
  <si>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</si>
  <si>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</si>
  <si>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</si>
  <si>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</si>
  <si>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</si>
  <si>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</si>
  <si>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</si>
  <si>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</si>
  <si>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</si>
  <si>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</si>
  <si>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</si>
  <si>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</si>
  <si>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</si>
  <si>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</si>
  <si>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</si>
  <si>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</si>
  <si>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</si>
  <si>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</si>
  <si>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</si>
  <si>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</si>
  <si>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</si>
  <si>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</si>
  <si>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</si>
  <si>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</si>
  <si>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</si>
  <si>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</si>
  <si>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</si>
  <si>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</si>
  <si>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</si>
  <si>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</si>
  <si>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</si>
  <si>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</si>
  <si>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</si>
  <si>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</si>
  <si>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</si>
  <si>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</si>
  <si>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</si>
  <si>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</si>
  <si>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</si>
  <si>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</si>
  <si>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</si>
  <si>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</si>
  <si>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</si>
  <si>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</si>
  <si>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</si>
  <si>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</si>
  <si>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</si>
  <si>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</si>
  <si>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</si>
  <si>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</si>
  <si>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</si>
  <si>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</si>
  <si>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</si>
  <si>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</si>
  <si>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</si>
  <si>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</si>
  <si>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</si>
  <si>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</si>
  <si>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</si>
  <si>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</si>
  <si>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</si>
  <si>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</si>
  <si>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</si>
  <si>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</si>
  <si>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</si>
  <si>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</si>
  <si>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</si>
  <si>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</si>
  <si>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</si>
  <si>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</si>
  <si>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</si>
  <si>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</si>
  <si>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</si>
  <si>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</si>
  <si>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</si>
  <si>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</si>
  <si>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</si>
  <si>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</si>
  <si>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</si>
  <si>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</si>
  <si>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</si>
  <si>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</si>
  <si>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</si>
  <si>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</si>
  <si>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</si>
  <si>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</si>
  <si>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</si>
  <si>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</si>
  <si>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</si>
  <si>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</si>
  <si>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</si>
  <si>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</si>
  <si>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</si>
  <si>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</si>
  <si>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</si>
  <si>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</si>
  <si>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</si>
  <si>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</si>
  <si>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</si>
  <si>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</si>
  <si>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</si>
  <si>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</si>
  <si>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</si>
  <si>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</si>
  <si>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</si>
  <si>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</si>
  <si>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</si>
  <si>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</si>
  <si>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</si>
  <si>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</si>
  <si>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</si>
  <si>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</si>
  <si>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</si>
  <si>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</si>
  <si>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</si>
  <si>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</si>
  <si>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</si>
  <si>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</si>
  <si>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</si>
  <si>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</si>
  <si>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</si>
  <si>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</si>
  <si>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</si>
  <si>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</si>
  <si>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</si>
  <si>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</si>
  <si>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</si>
  <si>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</si>
  <si>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</si>
  <si>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</si>
  <si>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</si>
  <si>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</si>
  <si>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</si>
  <si>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</si>
  <si>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</si>
  <si>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</si>
  <si>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</si>
  <si>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</si>
  <si>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</si>
  <si>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</si>
  <si>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</si>
  <si>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</si>
  <si>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</si>
  <si>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</si>
  <si>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</si>
  <si>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</si>
  <si>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</si>
  <si>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</si>
  <si>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</si>
  <si>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</si>
  <si>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</si>
  <si>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</si>
  <si>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</si>
  <si>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</si>
  <si>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</si>
  <si>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</si>
  <si>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</si>
  <si>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</si>
  <si>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</si>
  <si>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</si>
  <si>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</si>
  <si>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</si>
  <si>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</si>
  <si>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</si>
  <si>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</si>
  <si>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</si>
  <si>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</si>
  <si>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</si>
  <si>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</si>
  <si>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</si>
  <si>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</si>
  <si>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</si>
  <si>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</si>
  <si>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</si>
  <si>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</si>
  <si>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</si>
  <si>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</si>
  <si>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</si>
  <si>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</si>
  <si>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</si>
  <si>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</si>
  <si>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</si>
  <si>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</si>
  <si>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</si>
  <si>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</si>
  <si>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</si>
  <si>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</si>
  <si>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</si>
  <si>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</si>
  <si>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</si>
  <si>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</si>
  <si>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</si>
  <si>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</si>
  <si>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</si>
  <si>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</si>
  <si>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</si>
  <si>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</si>
  <si>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</si>
  <si>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</si>
  <si>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</si>
  <si>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</si>
  <si>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</si>
  <si>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</si>
  <si>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</si>
  <si>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</si>
  <si>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</si>
  <si>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</si>
  <si>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</si>
  <si>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</si>
  <si>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</si>
  <si>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</si>
  <si>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</si>
  <si>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</si>
  <si>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</si>
  <si>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</si>
  <si>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</si>
  <si>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</si>
  <si>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</si>
  <si>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</si>
  <si>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</si>
  <si>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</si>
  <si>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</si>
  <si>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</si>
  <si>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</si>
  <si>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</si>
  <si>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</si>
  <si>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</si>
  <si>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</si>
  <si>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</si>
  <si>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</si>
  <si>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</si>
  <si>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</si>
  <si>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</si>
  <si>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</si>
  <si>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</si>
  <si>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</si>
  <si>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</si>
  <si>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</si>
  <si>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</si>
  <si>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</si>
  <si>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</si>
  <si>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</si>
  <si>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</si>
  <si>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</si>
  <si>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</si>
  <si>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</si>
  <si>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</si>
  <si>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</si>
  <si>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</si>
  <si>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</si>
  <si>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</si>
  <si>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</si>
  <si>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</si>
  <si>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</si>
  <si>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</si>
  <si>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</si>
  <si>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</si>
  <si>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</si>
  <si>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</si>
  <si>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</si>
  <si>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</si>
  <si>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</si>
  <si>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</si>
  <si>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</si>
  <si>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</si>
  <si>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</si>
  <si>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</si>
  <si>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</si>
  <si>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</si>
  <si>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</si>
  <si>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</si>
  <si>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</si>
  <si>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</si>
  <si>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</si>
  <si>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</si>
  <si>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</si>
  <si>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</si>
  <si>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</si>
  <si>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</si>
  <si>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</si>
  <si>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</si>
  <si>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</si>
  <si>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</si>
  <si>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</si>
  <si>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</si>
  <si>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</si>
  <si>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</si>
  <si>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</si>
  <si>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</si>
  <si>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</si>
  <si>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</si>
  <si>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</si>
  <si>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</si>
  <si>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</si>
  <si>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</si>
  <si>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</si>
  <si>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</si>
  <si>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</si>
  <si>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</si>
  <si>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</si>
  <si>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</si>
  <si>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</si>
  <si>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</si>
  <si>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</si>
  <si>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</si>
  <si>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</si>
  <si>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</si>
  <si>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</si>
  <si>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</si>
  <si>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</si>
  <si>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</si>
  <si>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</si>
  <si>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</si>
  <si>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</si>
  <si>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</si>
  <si>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</si>
  <si>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</si>
  <si>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</si>
  <si>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</si>
  <si>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</si>
  <si>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</si>
  <si>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</si>
  <si>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</si>
  <si>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</si>
  <si>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</si>
  <si>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</si>
  <si>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</si>
  <si>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</si>
  <si>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</si>
  <si>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</si>
  <si>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</si>
  <si>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</si>
  <si>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</si>
  <si>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</si>
  <si>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</si>
  <si>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</si>
  <si>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</si>
  <si>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</si>
  <si>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</si>
  <si>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</si>
  <si>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</si>
  <si>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</si>
  <si>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</si>
  <si>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</si>
  <si>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</si>
  <si>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</si>
  <si>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</si>
  <si>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</si>
  <si>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</si>
  <si>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</si>
  <si>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</si>
  <si>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</si>
  <si>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</si>
  <si>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</si>
  <si>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</si>
  <si>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</si>
  <si>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</si>
  <si>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</si>
  <si>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</si>
  <si>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</si>
  <si>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</si>
  <si>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</si>
  <si>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</si>
  <si>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</si>
  <si>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</si>
  <si>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</si>
  <si>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</si>
  <si>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</si>
  <si>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</si>
  <si>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</si>
  <si>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</si>
  <si>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</si>
  <si>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</si>
  <si>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</si>
  <si>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</si>
  <si>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</si>
  <si>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</si>
  <si>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</si>
  <si>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</si>
  <si>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</si>
  <si>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</si>
  <si>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</si>
  <si>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</si>
  <si>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</si>
  <si>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</si>
  <si>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</si>
  <si>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</si>
  <si>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</si>
  <si>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</si>
  <si>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</si>
  <si>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</si>
  <si>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</si>
  <si>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</si>
  <si>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</si>
  <si>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</si>
  <si>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</si>
  <si>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</si>
  <si>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</si>
  <si>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</si>
  <si>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</si>
  <si>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</si>
  <si>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</si>
  <si>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</si>
  <si>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</si>
  <si>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</si>
  <si>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</si>
  <si>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</si>
  <si>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</si>
  <si>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</si>
  <si>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</si>
  <si>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</si>
  <si>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</si>
  <si>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</si>
  <si>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</si>
  <si>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</si>
  <si>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</si>
  <si>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</si>
  <si>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</si>
  <si>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</si>
  <si>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</si>
  <si>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</si>
  <si>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</si>
  <si>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</si>
  <si>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</si>
  <si>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</si>
  <si>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</si>
  <si>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</si>
  <si>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</si>
  <si>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</si>
  <si>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</si>
  <si>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</si>
  <si>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</si>
  <si>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</si>
  <si>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</si>
  <si>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</si>
  <si>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</si>
  <si>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</si>
  <si>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</si>
  <si>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</si>
  <si>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</si>
  <si>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</si>
  <si>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</si>
  <si>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</si>
  <si>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</si>
  <si>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</si>
  <si>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</si>
  <si>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</si>
  <si>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</si>
  <si>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</si>
  <si>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</si>
  <si>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</si>
  <si>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</si>
  <si>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</si>
  <si>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</si>
  <si>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</si>
  <si>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</si>
  <si>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</si>
  <si>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</si>
  <si>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</si>
  <si>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</si>
  <si>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</si>
  <si>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</si>
  <si>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</si>
  <si>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</si>
  <si>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</si>
  <si>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</si>
  <si>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</si>
  <si>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</si>
  <si>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</si>
  <si>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</si>
  <si>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</si>
  <si>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</si>
  <si>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</si>
  <si>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</si>
  <si>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</si>
  <si>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</si>
  <si>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</si>
  <si>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</si>
  <si>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</si>
  <si>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</si>
  <si>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</si>
  <si>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</si>
  <si>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</si>
  <si>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</si>
  <si>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</si>
  <si>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</si>
  <si>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</si>
  <si>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</si>
  <si>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</si>
  <si>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</si>
  <si>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</si>
  <si>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</si>
  <si>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</si>
  <si>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</si>
  <si>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</si>
  <si>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</si>
  <si>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</si>
  <si>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</si>
  <si>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</si>
  <si>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</si>
  <si>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</si>
  <si>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</si>
  <si>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</si>
  <si>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</si>
  <si>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</si>
  <si>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</si>
  <si>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</si>
  <si>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</si>
  <si>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</si>
  <si>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</si>
  <si>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</si>
  <si>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</si>
  <si>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</si>
  <si>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</si>
  <si>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</si>
  <si>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</si>
  <si>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</si>
  <si>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</si>
  <si>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</si>
  <si>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</si>
  <si>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</si>
  <si>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</si>
  <si>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</si>
  <si>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</si>
  <si>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</si>
  <si>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</si>
  <si>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</si>
  <si>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</si>
  <si>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</si>
  <si>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</si>
  <si>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</si>
  <si>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</si>
  <si>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</si>
  <si>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</si>
  <si>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</si>
  <si>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</si>
  <si>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</si>
  <si>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</si>
  <si>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</si>
  <si>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</si>
  <si>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</si>
  <si>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</si>
  <si>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</si>
  <si>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</si>
  <si>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</si>
  <si>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</si>
  <si>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</si>
  <si>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</si>
  <si>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</si>
  <si>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</si>
  <si>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</si>
  <si>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</si>
  <si>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</si>
  <si>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</si>
  <si>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</si>
  <si>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</si>
  <si>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</si>
  <si>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</si>
  <si>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</si>
  <si>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</si>
  <si>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</si>
  <si>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</si>
  <si>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</si>
  <si>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</si>
  <si>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</si>
  <si>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</si>
  <si>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</si>
  <si>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</si>
  <si>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</si>
  <si>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</si>
  <si>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</si>
  <si>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</si>
  <si>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</si>
  <si>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</si>
  <si>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</si>
  <si>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</si>
  <si>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</si>
  <si>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</si>
  <si>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</si>
  <si>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</si>
  <si>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</si>
  <si>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</si>
  <si>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</si>
  <si>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</si>
  <si>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</si>
  <si>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</si>
  <si>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</si>
  <si>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</si>
  <si>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</si>
  <si>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</si>
  <si>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</si>
  <si>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</si>
  <si>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</si>
  <si>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</si>
  <si>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</si>
  <si>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</si>
  <si>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</si>
  <si>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</si>
  <si>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</si>
  <si>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</si>
  <si>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</si>
  <si>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</si>
  <si>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</si>
  <si>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</si>
  <si>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</si>
  <si>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</si>
  <si>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</si>
  <si>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</si>
  <si>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</si>
  <si>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</si>
  <si>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</si>
  <si>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</si>
  <si>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</si>
  <si>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</si>
  <si>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</si>
  <si>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</si>
  <si>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</si>
  <si>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</si>
  <si>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</si>
  <si>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</si>
  <si>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</si>
  <si>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</si>
  <si>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</si>
  <si>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</si>
  <si>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</si>
  <si>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</si>
  <si>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</si>
  <si>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</si>
  <si>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</si>
  <si>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</si>
  <si>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</si>
  <si>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</si>
  <si>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</si>
  <si>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</si>
  <si>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</si>
  <si>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</si>
  <si>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</si>
  <si>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</si>
  <si>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</si>
  <si>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</si>
  <si>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</si>
  <si>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</si>
  <si>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</si>
  <si>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</si>
  <si>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</si>
  <si>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</si>
  <si>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</si>
  <si>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</si>
  <si>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</si>
  <si>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</si>
  <si>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</si>
  <si>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</si>
  <si>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</si>
  <si>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</si>
  <si>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</si>
  <si>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</si>
  <si>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</si>
  <si>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</si>
  <si>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</si>
  <si>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</si>
  <si>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</si>
  <si>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</si>
  <si>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</si>
  <si>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</si>
  <si>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</si>
  <si>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</si>
  <si>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</si>
  <si>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</si>
  <si>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</si>
  <si>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</si>
  <si>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</si>
  <si>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</si>
  <si>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</si>
  <si>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</si>
  <si>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</si>
  <si>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</si>
  <si>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</si>
  <si>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</si>
  <si>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</si>
  <si>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</si>
  <si>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</si>
  <si>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</si>
  <si>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</si>
  <si>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</si>
  <si>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</si>
  <si>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</si>
  <si>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</si>
  <si>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</si>
  <si>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</si>
  <si>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</si>
  <si>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</si>
  <si>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</si>
  <si>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</si>
  <si>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</si>
  <si>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</si>
  <si>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</si>
  <si>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</si>
  <si>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</si>
  <si>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</si>
  <si>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</si>
  <si>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</si>
  <si>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</si>
  <si>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</si>
  <si>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</si>
  <si>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</si>
  <si>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</si>
  <si>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</si>
  <si>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</si>
  <si>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</si>
  <si>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</si>
  <si>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</si>
  <si>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</si>
  <si>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</si>
  <si>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</si>
  <si>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</si>
  <si>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</si>
  <si>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</si>
  <si>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</si>
  <si>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</si>
  <si>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</si>
  <si>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</si>
  <si>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</si>
  <si>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</si>
  <si>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</si>
  <si>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</si>
  <si>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</si>
  <si>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</si>
  <si>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</si>
  <si>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</si>
  <si>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</si>
  <si>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</si>
  <si>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</si>
  <si>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</si>
  <si>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</si>
  <si>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</si>
  <si>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</si>
  <si>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</si>
  <si>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</si>
  <si>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</si>
  <si>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</si>
  <si>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</si>
  <si>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</si>
  <si>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</si>
  <si>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</si>
  <si>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</si>
  <si>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</si>
  <si>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</si>
  <si>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</si>
  <si>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</si>
  <si>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</si>
  <si>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</si>
  <si>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</si>
  <si>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</si>
  <si>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</si>
  <si>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</si>
  <si>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</si>
  <si>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</si>
  <si>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</si>
  <si>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</si>
  <si>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</si>
  <si>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</si>
  <si>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</si>
  <si>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</si>
  <si>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</si>
  <si>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</si>
  <si>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</si>
  <si>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</si>
  <si>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</si>
  <si>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</si>
  <si>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</si>
  <si>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</si>
  <si>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</si>
  <si>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</si>
  <si>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</si>
  <si>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</si>
  <si>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</si>
  <si>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</si>
  <si>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</si>
  <si>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</si>
  <si>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</si>
  <si>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</si>
  <si>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</si>
  <si>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</si>
  <si>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</si>
  <si>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</si>
  <si>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</si>
  <si>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</si>
  <si>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</si>
  <si>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</si>
  <si>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</si>
  <si>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</si>
  <si>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</si>
  <si>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</si>
  <si>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</si>
  <si>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</si>
  <si>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</si>
  <si>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</si>
  <si>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</si>
  <si>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</si>
  <si>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</si>
  <si>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</si>
  <si>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</si>
  <si>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</si>
  <si>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</si>
  <si>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</si>
  <si>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</si>
  <si>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</si>
  <si>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</si>
  <si>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</si>
  <si>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</si>
  <si>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</si>
  <si>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</si>
  <si>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</si>
  <si>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</si>
  <si>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</si>
  <si>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</si>
  <si>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</si>
  <si>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</si>
  <si>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</si>
  <si>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</si>
  <si>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</si>
  <si>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</si>
  <si>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</si>
  <si>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</si>
  <si>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</si>
  <si>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</si>
  <si>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</si>
  <si>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</si>
  <si>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</si>
  <si>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</si>
  <si>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</si>
  <si>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</si>
  <si>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</si>
  <si>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</si>
  <si>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</si>
  <si>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</si>
  <si>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</si>
  <si>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</si>
  <si>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</si>
  <si>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</si>
  <si>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</si>
  <si>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</si>
  <si>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</si>
  <si>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</si>
  <si>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</si>
  <si>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</si>
  <si>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</si>
  <si>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</si>
  <si>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</si>
  <si>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</si>
  <si>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</si>
  <si>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</si>
  <si>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</si>
  <si>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</si>
  <si>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</si>
  <si>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</si>
  <si>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</si>
  <si>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</si>
  <si>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</si>
  <si>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</si>
  <si>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</si>
  <si>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</si>
  <si>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</si>
  <si>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</si>
  <si>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</si>
  <si>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</si>
  <si>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</si>
  <si>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</si>
  <si>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</si>
  <si>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</si>
  <si>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</si>
  <si>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</si>
  <si>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</si>
  <si>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</si>
  <si>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</si>
  <si>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</si>
  <si>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</si>
  <si>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</si>
  <si>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</si>
  <si>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</si>
  <si>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</si>
  <si>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</si>
  <si>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</si>
  <si>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</si>
  <si>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</si>
  <si>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</si>
  <si>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</si>
  <si>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</si>
  <si>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</si>
  <si>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</si>
  <si>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</si>
  <si>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</si>
  <si>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</si>
  <si>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</si>
  <si>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</si>
  <si>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</si>
  <si>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</si>
  <si>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</si>
  <si>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</si>
  <si>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</si>
  <si>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</si>
  <si>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</si>
  <si>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</si>
  <si>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</si>
  <si>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</si>
  <si>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</si>
  <si>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</si>
  <si>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</si>
  <si>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</si>
  <si>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</si>
  <si>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</si>
  <si>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</si>
  <si>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</si>
  <si>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</si>
  <si>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</si>
  <si>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</si>
  <si>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</si>
  <si>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</si>
  <si>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</si>
  <si>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</si>
  <si>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</si>
  <si>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</si>
  <si>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</si>
  <si>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</si>
  <si>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</si>
  <si>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</si>
  <si>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</si>
  <si>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</si>
  <si>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</si>
  <si>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</si>
  <si>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</si>
  <si>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</si>
  <si>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</si>
  <si>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</si>
  <si>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</si>
  <si>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</si>
  <si>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</si>
  <si>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</si>
  <si>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</si>
  <si>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</si>
  <si>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</si>
  <si>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</si>
  <si>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</si>
  <si>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</si>
  <si>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</si>
  <si>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</si>
  <si>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</si>
  <si>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</si>
  <si>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</si>
  <si>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</si>
  <si>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</si>
  <si>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</si>
  <si>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</si>
  <si>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</si>
  <si>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</si>
  <si>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</si>
  <si>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</si>
  <si>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</si>
  <si>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</si>
  <si>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</si>
  <si>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</si>
  <si>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</si>
  <si>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</si>
  <si>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</si>
  <si>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</si>
  <si>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</si>
  <si>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</si>
  <si>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</si>
  <si>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</si>
  <si>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</si>
  <si>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</si>
  <si>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</si>
  <si>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</si>
  <si>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</si>
  <si>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</si>
  <si>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</si>
  <si>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</si>
  <si>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</si>
  <si>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</si>
  <si>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</si>
  <si>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</si>
  <si>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</si>
  <si>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</si>
  <si>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</si>
  <si>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</si>
  <si>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</si>
  <si>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</si>
  <si>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</si>
  <si>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</si>
  <si>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</si>
  <si>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</si>
  <si>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</si>
  <si>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</si>
  <si>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</si>
  <si>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</si>
  <si>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</si>
  <si>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</si>
  <si>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</si>
  <si>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</si>
  <si>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</si>
  <si>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</si>
  <si>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</si>
  <si>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</si>
  <si>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</si>
  <si>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</si>
  <si>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</si>
  <si>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</si>
  <si>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</si>
  <si>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</si>
  <si>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</si>
  <si>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</si>
  <si>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</si>
  <si>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</si>
  <si>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</si>
  <si>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</si>
  <si>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</si>
  <si>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</si>
  <si>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</si>
  <si>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</si>
  <si>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</si>
  <si>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</si>
  <si>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</si>
  <si>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</si>
  <si>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</si>
  <si>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</si>
  <si>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</si>
  <si>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</si>
  <si>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</si>
  <si>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</si>
  <si>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</si>
  <si>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</si>
  <si>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</si>
  <si>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</si>
  <si>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</si>
  <si>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</si>
  <si>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</si>
  <si>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</si>
  <si>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</si>
  <si>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</si>
  <si>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</si>
  <si>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</si>
  <si>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</si>
  <si>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</si>
  <si>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</si>
  <si>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</si>
  <si>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</si>
  <si>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</si>
  <si>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</si>
  <si>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</si>
  <si>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</si>
  <si>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</si>
  <si>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</si>
  <si>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</si>
  <si>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</si>
  <si>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</si>
  <si>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</si>
  <si>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</si>
  <si>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</si>
  <si>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</si>
  <si>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</si>
  <si>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</si>
  <si>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</si>
  <si>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</si>
  <si>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</si>
  <si>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</si>
  <si>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</si>
  <si>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</si>
  <si>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</si>
  <si>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</si>
  <si>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</si>
  <si>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</si>
  <si>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</si>
  <si>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</si>
  <si>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</si>
  <si>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</si>
  <si>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</si>
  <si>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</si>
  <si>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</si>
  <si>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</si>
  <si>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</si>
  <si>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</si>
  <si>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</si>
  <si>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</si>
  <si>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</si>
  <si>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</si>
  <si>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</si>
  <si>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</si>
  <si>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</si>
  <si>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</si>
  <si>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</si>
  <si>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</si>
  <si>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</si>
  <si>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</si>
  <si>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</si>
  <si>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</si>
  <si>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</si>
  <si>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</si>
  <si>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</si>
  <si>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</si>
  <si>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</si>
  <si>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</si>
  <si>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</si>
  <si>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</si>
  <si>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</si>
  <si>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</si>
  <si>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</si>
  <si>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</si>
  <si>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</si>
  <si>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</si>
  <si>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</si>
  <si>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</si>
  <si>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</si>
  <si>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</si>
  <si>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</si>
  <si>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</si>
  <si>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</si>
  <si>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</si>
  <si>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</si>
  <si>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</si>
  <si>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</si>
  <si>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</si>
  <si>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</si>
  <si>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</si>
  <si>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</si>
  <si>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</si>
  <si>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</si>
  <si>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</si>
  <si>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</si>
  <si>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</si>
  <si>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</si>
  <si>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</si>
  <si>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</si>
  <si>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</si>
  <si>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</si>
  <si>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</si>
  <si>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</si>
  <si>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</si>
  <si>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</si>
  <si>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</si>
  <si>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</si>
  <si>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</si>
  <si>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</si>
  <si>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</si>
  <si>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</si>
  <si>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</si>
  <si>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</si>
  <si>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</si>
  <si>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</si>
  <si>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</si>
  <si>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</si>
  <si>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</si>
  <si>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</si>
  <si>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</si>
  <si>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</si>
  <si>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</si>
  <si>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</si>
  <si>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</si>
  <si>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</si>
  <si>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</si>
  <si>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</si>
  <si>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</si>
  <si>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</si>
  <si>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</si>
  <si>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</si>
  <si>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</si>
  <si>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</si>
  <si>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</si>
  <si>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</si>
  <si>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</si>
  <si>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</si>
  <si>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</si>
  <si>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</si>
  <si>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</si>
  <si>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</si>
  <si>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</si>
  <si>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</si>
  <si>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</si>
  <si>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</si>
  <si>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</si>
  <si>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</si>
  <si>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</si>
  <si>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</si>
  <si>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</si>
  <si>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</si>
  <si>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</si>
  <si>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</si>
  <si>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</si>
  <si>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</si>
  <si>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</si>
  <si>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</si>
  <si>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</si>
  <si>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</si>
  <si>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</si>
  <si>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</si>
  <si>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</si>
  <si>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</si>
  <si>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</si>
  <si>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</si>
  <si>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</si>
  <si>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</si>
  <si>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</si>
  <si>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</si>
  <si>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</si>
  <si>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</si>
  <si>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</si>
  <si>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</si>
  <si>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</si>
  <si>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</si>
  <si>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</si>
  <si>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</si>
  <si>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</si>
  <si>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</si>
  <si>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</si>
  <si>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</si>
  <si>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</si>
  <si>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</si>
  <si>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</si>
  <si>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</si>
  <si>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</si>
  <si>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</si>
  <si>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</si>
  <si>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</si>
  <si>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</si>
  <si>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</si>
  <si>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</si>
  <si>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</si>
  <si>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</si>
  <si>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</si>
  <si>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</si>
  <si>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</si>
  <si>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</si>
  <si>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</si>
  <si>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</si>
  <si>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</si>
  <si>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</si>
  <si>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</si>
  <si>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</si>
  <si>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</si>
  <si>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</si>
  <si>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</si>
  <si>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</si>
  <si>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</si>
  <si>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</si>
  <si>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</si>
  <si>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</si>
  <si>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</si>
  <si>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</si>
  <si>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</si>
  <si>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</si>
  <si>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</si>
  <si>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</si>
  <si>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</si>
  <si>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</si>
  <si>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</si>
  <si>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</si>
  <si>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</si>
  <si>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</si>
  <si>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</si>
  <si>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</si>
  <si>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</si>
  <si>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</si>
  <si>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</si>
  <si>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</si>
  <si>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</si>
  <si>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</si>
  <si>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</si>
  <si>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</si>
  <si>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</si>
  <si>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</si>
  <si>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</si>
  <si>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</si>
  <si>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</si>
  <si>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</si>
  <si>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</si>
  <si>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</si>
  <si>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</si>
  <si>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</si>
  <si>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</si>
  <si>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</si>
  <si>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</si>
  <si>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</si>
  <si>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</si>
  <si>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</si>
  <si>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</si>
  <si>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</si>
  <si>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</si>
  <si>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</si>
  <si>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</si>
  <si>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</si>
  <si>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</si>
  <si>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</si>
  <si>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</si>
  <si>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</si>
  <si>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</si>
  <si>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</si>
  <si>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</si>
  <si>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</si>
  <si>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</si>
  <si>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</si>
  <si>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</si>
  <si>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</si>
  <si>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</si>
  <si>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</si>
  <si>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</si>
  <si>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</si>
  <si>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</si>
  <si>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</si>
  <si>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</si>
  <si>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</si>
  <si>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</si>
  <si>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</si>
  <si>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</si>
  <si>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</si>
  <si>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</si>
  <si>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</si>
  <si>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</si>
  <si>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</si>
  <si>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</si>
  <si>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</si>
  <si>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</si>
  <si>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</si>
  <si>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</si>
  <si>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</si>
  <si>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</si>
  <si>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</si>
  <si>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</si>
  <si>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</si>
  <si>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</si>
  <si>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</si>
  <si>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</si>
  <si>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</si>
  <si>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</si>
  <si>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</si>
  <si>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</si>
  <si>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</si>
  <si>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</si>
  <si>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</si>
  <si>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</si>
  <si>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</si>
  <si>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</si>
  <si>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</si>
  <si>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</si>
  <si>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</si>
  <si>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</si>
  <si>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</si>
  <si>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</si>
  <si>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</si>
  <si>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</si>
  <si>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</si>
  <si>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</si>
  <si>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</si>
  <si>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</si>
  <si>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</si>
  <si>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</si>
  <si>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</si>
  <si>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</si>
  <si>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</si>
  <si>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</si>
  <si>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</si>
  <si>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</si>
  <si>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</si>
  <si>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</si>
  <si>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</si>
  <si>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</si>
  <si>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</si>
  <si>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</si>
  <si>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</si>
  <si>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</si>
  <si>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</si>
  <si>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</si>
  <si>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</si>
  <si>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</si>
  <si>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</si>
  <si>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</si>
  <si>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</si>
  <si>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</si>
  <si>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</si>
  <si>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</si>
  <si>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</si>
  <si>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</si>
  <si>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</si>
  <si>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</si>
  <si>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</si>
  <si>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</si>
  <si>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</si>
  <si>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</si>
  <si>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</si>
  <si>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</si>
  <si>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</si>
  <si>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</si>
  <si>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</si>
  <si>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</si>
  <si>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</si>
  <si>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</si>
  <si>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</si>
  <si>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</si>
  <si>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</si>
  <si>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</si>
  <si>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</si>
  <si>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</si>
  <si>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</si>
  <si>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</si>
  <si>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</si>
  <si>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</si>
  <si>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</si>
  <si>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</si>
  <si>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</si>
  <si>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</si>
  <si>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</si>
  <si>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</si>
  <si>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</si>
  <si>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</si>
  <si>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</si>
  <si>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</si>
  <si>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</si>
  <si>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</si>
  <si>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</si>
  <si>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</si>
  <si>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</si>
  <si>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</si>
  <si>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</si>
  <si>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</si>
  <si>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</si>
  <si>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</si>
  <si>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</si>
  <si>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</si>
  <si>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</si>
  <si>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</si>
  <si>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</si>
  <si>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</si>
  <si>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</si>
  <si>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</si>
  <si>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</si>
  <si>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</si>
  <si>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</si>
  <si>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</si>
  <si>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</si>
  <si>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</si>
  <si>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</si>
  <si>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</si>
  <si>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</si>
  <si>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</si>
  <si>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</si>
  <si>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</si>
  <si>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</si>
  <si>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</si>
  <si>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</si>
  <si>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</si>
  <si>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</si>
  <si>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</si>
  <si>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</si>
  <si>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</si>
  <si>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</si>
  <si>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</si>
  <si>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</si>
  <si>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</si>
  <si>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</si>
  <si>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</si>
  <si>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</si>
  <si>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</si>
  <si>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</si>
  <si>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</si>
  <si>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</si>
  <si>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</si>
  <si>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</si>
  <si>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</si>
  <si>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</si>
  <si>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</si>
  <si>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</si>
  <si>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</si>
  <si>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</si>
  <si>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</si>
  <si>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</si>
  <si>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</si>
  <si>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</si>
  <si>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</si>
  <si>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</si>
  <si>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</si>
  <si>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</si>
  <si>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</si>
  <si>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</si>
  <si>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</si>
  <si>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</si>
  <si>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</si>
  <si>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</si>
  <si>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</si>
  <si>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</si>
  <si>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</si>
  <si>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</si>
  <si>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</si>
  <si>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</si>
  <si>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</si>
  <si>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</si>
  <si>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</si>
  <si>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</si>
  <si>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</si>
  <si>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</si>
  <si>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</si>
  <si>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</si>
  <si>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</si>
  <si>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</si>
  <si>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</si>
  <si>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</si>
  <si>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</si>
  <si>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</si>
  <si>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</si>
  <si>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</si>
  <si>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</si>
  <si>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</si>
  <si>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</si>
  <si>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</si>
  <si>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</si>
  <si>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</si>
  <si>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</si>
  <si>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</si>
  <si>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</si>
  <si>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</si>
  <si>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</si>
  <si>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</si>
  <si>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</si>
  <si>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</si>
  <si>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</si>
  <si>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</si>
  <si>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</si>
  <si>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</si>
  <si>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</si>
  <si>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</si>
  <si>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</si>
  <si>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</si>
  <si>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</si>
  <si>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</si>
  <si>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</si>
  <si>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</si>
  <si>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</si>
  <si>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</si>
  <si>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</si>
  <si>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</si>
  <si>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</si>
  <si>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</si>
  <si>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</si>
  <si>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</si>
  <si>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</si>
  <si>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</si>
  <si>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</si>
  <si>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</si>
  <si>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</si>
  <si>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</si>
  <si>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</si>
  <si>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</si>
  <si>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</si>
  <si>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</si>
  <si>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</si>
  <si>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</si>
  <si>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</si>
  <si>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</si>
  <si>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</si>
  <si>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</si>
  <si>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</si>
  <si>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</si>
  <si>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</si>
  <si>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</si>
  <si>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</si>
  <si>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</si>
  <si>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</si>
  <si>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</si>
  <si>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</si>
  <si>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</si>
  <si>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</si>
  <si>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</si>
  <si>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</si>
  <si>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</si>
  <si>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</si>
  <si>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</si>
  <si>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</si>
  <si>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</si>
  <si>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</si>
  <si>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</si>
  <si>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</si>
  <si>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</si>
  <si>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</si>
  <si>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</si>
  <si>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</si>
  <si>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</si>
  <si>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</si>
  <si>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</si>
  <si>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</si>
  <si>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</si>
  <si>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</si>
  <si>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</si>
  <si>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</si>
  <si>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</si>
  <si>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</si>
  <si>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</si>
  <si>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</si>
  <si>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</si>
  <si>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</si>
  <si>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</si>
  <si>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</si>
  <si>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</si>
  <si>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</si>
  <si>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</si>
  <si>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</si>
  <si>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</si>
  <si>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</si>
  <si>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</si>
  <si>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</si>
  <si>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</si>
  <si>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</si>
  <si>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</si>
  <si>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</si>
  <si>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</si>
  <si>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</si>
  <si>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</si>
  <si>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</si>
  <si>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</si>
  <si>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</si>
  <si>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</si>
  <si>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</si>
  <si>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</si>
  <si>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</si>
  <si>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</si>
  <si>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</si>
  <si>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</si>
  <si>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</si>
  <si>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</si>
  <si>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</si>
  <si>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</si>
  <si>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</si>
  <si>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</si>
  <si>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</si>
  <si>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</si>
  <si>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</si>
  <si>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</si>
  <si>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</si>
  <si>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</si>
  <si>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</si>
  <si>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</si>
  <si>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</si>
  <si>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</si>
  <si>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</si>
  <si>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</si>
  <si>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</si>
  <si>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</si>
  <si>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</si>
  <si>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</si>
  <si>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</si>
  <si>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</si>
  <si>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</si>
  <si>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</si>
  <si>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</si>
  <si>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</si>
  <si>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</si>
  <si>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</si>
  <si>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</si>
  <si>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</si>
  <si>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</si>
  <si>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</si>
  <si>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</si>
  <si>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</si>
  <si>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</si>
  <si>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</si>
  <si>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</si>
  <si>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</si>
  <si>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</si>
  <si>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</si>
  <si>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</si>
  <si>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</si>
  <si>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</si>
  <si>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</si>
  <si>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</si>
  <si>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</si>
  <si>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</si>
  <si>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</si>
  <si>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</si>
  <si>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</si>
  <si>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</si>
  <si>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</si>
  <si>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</si>
  <si>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</si>
  <si>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</si>
  <si>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</si>
  <si>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</si>
  <si>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</si>
  <si>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</si>
  <si>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</si>
  <si>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</si>
  <si>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</si>
  <si>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</si>
  <si>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</si>
  <si>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</si>
  <si>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</si>
  <si>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</si>
  <si>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</si>
  <si>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</si>
  <si>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</si>
  <si>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</si>
  <si>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</si>
  <si>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</si>
  <si>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</si>
  <si>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</si>
  <si>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</si>
  <si>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</si>
  <si>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</si>
  <si>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</si>
  <si>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</si>
  <si>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</si>
  <si>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</si>
  <si>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</si>
  <si>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</si>
  <si>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</si>
  <si>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</si>
  <si>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</si>
  <si>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</si>
  <si>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</si>
  <si>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</si>
  <si>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</si>
  <si>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</si>
  <si>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</si>
  <si>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</si>
  <si>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</si>
  <si>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</si>
  <si>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</si>
  <si>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</si>
  <si>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</si>
  <si>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</si>
  <si>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</si>
  <si>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</si>
  <si>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</si>
  <si>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</si>
  <si>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</si>
  <si>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</si>
  <si>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</si>
  <si>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</si>
  <si>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</si>
  <si>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</si>
  <si>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</si>
  <si>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</si>
  <si>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</si>
  <si>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</si>
  <si>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</si>
  <si>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</si>
  <si>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</si>
  <si>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</si>
  <si>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</si>
  <si>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</si>
  <si>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</si>
  <si>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</si>
  <si>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</si>
  <si>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</si>
  <si>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</si>
  <si>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</si>
  <si>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</si>
  <si>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</si>
  <si>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</si>
  <si>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</si>
  <si>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</si>
  <si>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</si>
  <si>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</si>
  <si>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</si>
  <si>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</si>
  <si>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</si>
  <si>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</si>
  <si>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</si>
  <si>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</si>
  <si>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</si>
  <si>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</si>
  <si>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</si>
  <si>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</si>
  <si>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</si>
  <si>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</si>
  <si>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</si>
  <si>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</si>
  <si>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</si>
  <si>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</si>
  <si>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</si>
  <si>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</si>
  <si>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</si>
  <si>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</si>
  <si>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</si>
  <si>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</si>
  <si>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</si>
  <si>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</si>
  <si>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</si>
  <si>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</si>
  <si>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</si>
  <si>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</si>
  <si>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</si>
  <si>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</si>
  <si>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</si>
  <si>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</si>
  <si>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</si>
  <si>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</si>
  <si>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</si>
  <si>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</si>
  <si>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</si>
  <si>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</si>
  <si>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</si>
  <si>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</si>
  <si>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</si>
  <si>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</si>
  <si>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</si>
  <si>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</si>
  <si>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</si>
  <si>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</si>
  <si>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</si>
  <si>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</si>
  <si>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</si>
  <si>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</si>
  <si>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</si>
  <si>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</si>
  <si>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</si>
  <si>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</si>
  <si>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</si>
  <si>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</si>
  <si>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</si>
  <si>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</si>
  <si>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</si>
  <si>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</si>
  <si>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</si>
  <si>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</si>
  <si>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</si>
  <si>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</si>
  <si>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</si>
  <si>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</si>
  <si>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</si>
  <si>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</si>
  <si>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</si>
  <si>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</si>
  <si>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</si>
  <si>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</si>
  <si>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</si>
  <si>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</si>
  <si>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</si>
  <si>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</si>
  <si>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</si>
  <si>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</si>
  <si>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</si>
  <si>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</si>
  <si>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</si>
  <si>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</si>
  <si>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</si>
  <si>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</si>
  <si>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</si>
  <si>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</si>
  <si>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</si>
  <si>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</si>
  <si>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</si>
  <si>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</si>
  <si>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</si>
  <si>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</si>
  <si>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</si>
  <si>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</si>
  <si>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</si>
  <si>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</si>
  <si>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</si>
  <si>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</si>
  <si>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</si>
  <si>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</si>
  <si>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</si>
  <si>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</si>
  <si>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</si>
  <si>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</si>
  <si>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</si>
  <si>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</si>
  <si>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</si>
  <si>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</si>
  <si>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</si>
  <si>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</si>
  <si>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</si>
  <si>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</si>
  <si>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</si>
  <si>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</si>
  <si>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</si>
  <si>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</si>
  <si>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</si>
  <si>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</si>
  <si>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</si>
  <si>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</si>
  <si>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</si>
  <si>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</si>
  <si>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</si>
  <si>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</si>
  <si>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</si>
  <si>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</si>
  <si>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</si>
  <si>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</si>
  <si>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</si>
  <si>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</si>
  <si>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</si>
  <si>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</si>
  <si>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</si>
  <si>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</si>
  <si>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</si>
  <si>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</si>
  <si>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</si>
  <si>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</si>
  <si>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</si>
  <si>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</si>
  <si>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</si>
  <si>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</si>
  <si>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</si>
  <si>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</si>
  <si>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</si>
  <si>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</si>
  <si>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</si>
  <si>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</si>
  <si>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</si>
  <si>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</si>
  <si>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</si>
  <si>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</si>
  <si>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</si>
  <si>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</si>
  <si>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</si>
  <si>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</si>
  <si>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</si>
  <si>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</si>
  <si>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</si>
  <si>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</si>
  <si>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</si>
  <si>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</si>
  <si>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</si>
  <si>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</si>
  <si>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</si>
  <si>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</si>
  <si>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</si>
  <si>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</si>
  <si>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</si>
  <si>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</si>
  <si>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</si>
  <si>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</si>
  <si>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</si>
  <si>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</si>
  <si>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</si>
  <si>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</si>
  <si>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</si>
  <si>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</si>
  <si>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</si>
  <si>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</si>
  <si>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</si>
  <si>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</si>
  <si>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</si>
  <si>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</si>
  <si>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</si>
  <si>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</si>
  <si>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</si>
  <si>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</si>
  <si>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</si>
  <si>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</si>
  <si>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</si>
  <si>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</si>
  <si>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</si>
  <si>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</si>
  <si>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</si>
  <si>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</si>
  <si>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</si>
  <si>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</si>
  <si>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</si>
  <si>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</si>
  <si>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</si>
  <si>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</si>
  <si>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</si>
  <si>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</si>
  <si>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</si>
  <si>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</si>
  <si>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</si>
  <si>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</si>
  <si>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</si>
  <si>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</si>
  <si>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</si>
  <si>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</si>
  <si>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</si>
  <si>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</si>
  <si>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</si>
  <si>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</si>
  <si>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</si>
  <si>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</si>
  <si>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</si>
  <si>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</si>
  <si>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</si>
  <si>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</si>
  <si>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</si>
  <si>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</si>
  <si>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</si>
  <si>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</si>
  <si>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</si>
  <si>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</si>
  <si>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</si>
  <si>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</si>
  <si>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</si>
  <si>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</si>
  <si>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</si>
  <si>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</si>
  <si>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</si>
  <si>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</si>
  <si>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</si>
  <si>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</si>
  <si>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</si>
  <si>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</si>
  <si>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</si>
  <si>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</si>
  <si>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</si>
  <si>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</si>
  <si>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</si>
  <si>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</si>
  <si>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</si>
  <si>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</si>
  <si>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</si>
  <si>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</si>
  <si>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</si>
  <si>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</si>
  <si>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</si>
  <si>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</si>
  <si>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</si>
  <si>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</si>
  <si>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</si>
  <si>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</si>
  <si>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</si>
  <si>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</si>
  <si>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</si>
  <si>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</si>
  <si>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</si>
  <si>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</si>
  <si>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</si>
  <si>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</si>
  <si>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</si>
  <si>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</si>
  <si>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</si>
  <si>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</si>
  <si>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</si>
  <si>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</si>
  <si>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</si>
  <si>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</si>
  <si>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</si>
  <si>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</si>
  <si>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</si>
  <si>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</si>
  <si>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</si>
  <si>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</si>
  <si>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</si>
  <si>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</si>
  <si>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</si>
  <si>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</si>
  <si>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</si>
  <si>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</si>
  <si>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</si>
  <si>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</si>
  <si>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</si>
  <si>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</si>
  <si>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</si>
  <si>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</si>
  <si>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</si>
  <si>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</si>
  <si>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</si>
  <si>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</si>
  <si>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</si>
  <si>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</si>
  <si>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</si>
  <si>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</si>
  <si>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</si>
  <si>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</si>
  <si>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</si>
  <si>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</si>
  <si>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</si>
  <si>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</si>
  <si>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</si>
  <si>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</si>
  <si>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</si>
  <si>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</si>
  <si>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</si>
  <si>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</si>
  <si>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</si>
  <si>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</si>
  <si>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</si>
  <si>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</si>
  <si>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</si>
  <si>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</si>
  <si>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</si>
  <si>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</si>
  <si>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</si>
  <si>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</si>
  <si>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</si>
  <si>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</si>
  <si>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</si>
  <si>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</si>
  <si>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</si>
  <si>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</si>
  <si>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</si>
  <si>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</si>
  <si>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</si>
  <si>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</si>
  <si>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</si>
  <si>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</si>
  <si>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</si>
  <si>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</si>
  <si>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</si>
  <si>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</si>
  <si>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</si>
  <si>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</si>
  <si>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</si>
  <si>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</si>
  <si>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</si>
  <si>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</si>
  <si>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</si>
  <si>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</si>
  <si>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</si>
  <si>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</si>
  <si>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</si>
  <si>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</si>
  <si>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</si>
  <si>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</si>
  <si>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</si>
  <si>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</si>
  <si>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</si>
  <si>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</si>
  <si>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</si>
  <si>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</si>
  <si>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</si>
  <si>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</si>
  <si>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</si>
  <si>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</si>
  <si>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</si>
  <si>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</si>
  <si>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</si>
  <si>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</si>
  <si>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</si>
  <si>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</si>
  <si>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</si>
  <si>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</si>
  <si>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</si>
  <si>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</si>
  <si>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</si>
  <si>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</si>
  <si>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</si>
  <si>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</si>
  <si>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</si>
  <si>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</si>
  <si>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</si>
  <si>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</si>
  <si>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</si>
  <si>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</si>
  <si>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</si>
  <si>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</si>
  <si>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</si>
  <si>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</si>
  <si>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</si>
  <si>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</si>
  <si>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</si>
  <si>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</si>
  <si>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</si>
  <si>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</si>
  <si>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</si>
  <si>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</si>
  <si>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</si>
  <si>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</si>
  <si>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</si>
  <si>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</si>
  <si>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</si>
  <si>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</si>
  <si>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</si>
  <si>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</si>
  <si>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</si>
  <si>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</si>
  <si>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</si>
  <si>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</si>
  <si>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</si>
  <si>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</si>
  <si>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</si>
  <si>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</si>
  <si>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</si>
  <si>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</si>
  <si>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</si>
  <si>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</si>
  <si>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</si>
  <si>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</si>
  <si>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</si>
  <si>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</si>
  <si>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</si>
  <si>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</si>
  <si>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</si>
  <si>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</si>
  <si>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</si>
  <si>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</si>
  <si>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</si>
  <si>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</si>
  <si>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</si>
  <si>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</si>
  <si>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</si>
  <si>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</si>
  <si>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</si>
  <si>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</si>
  <si>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</si>
  <si>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</si>
  <si>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</si>
  <si>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</si>
  <si>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</si>
  <si>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</si>
  <si>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</si>
  <si>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</si>
  <si>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</si>
  <si>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</si>
  <si>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</si>
  <si>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</si>
  <si>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</si>
  <si>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</si>
  <si>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</si>
  <si>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</si>
  <si>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</si>
  <si>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</si>
  <si>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</si>
  <si>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</si>
  <si>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</si>
  <si>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</si>
  <si>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</si>
  <si>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</si>
  <si>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</si>
  <si>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</si>
  <si>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</si>
  <si>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</si>
  <si>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</si>
  <si>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</si>
  <si>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</si>
  <si>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</si>
  <si>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</si>
  <si>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</si>
  <si>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</si>
  <si>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</si>
  <si>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</si>
  <si>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</si>
  <si>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</si>
  <si>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</si>
  <si>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</si>
  <si>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</si>
  <si>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</si>
  <si>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</si>
  <si>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</si>
  <si>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</si>
  <si>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</si>
  <si>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</si>
  <si>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</si>
  <si>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</si>
  <si>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</si>
  <si>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</si>
  <si>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</si>
  <si>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</si>
  <si>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</si>
  <si>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</si>
  <si>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</si>
  <si>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</si>
  <si>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</si>
  <si>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</si>
  <si>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</si>
  <si>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</si>
  <si>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</si>
  <si>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</si>
  <si>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</si>
  <si>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</si>
  <si>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</si>
  <si>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</si>
  <si>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</si>
  <si>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</si>
  <si>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</si>
  <si>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</si>
  <si>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</si>
  <si>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</si>
  <si>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</si>
  <si>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</si>
  <si>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</si>
  <si>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</si>
  <si>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</si>
  <si>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</si>
  <si>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</si>
  <si>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</si>
  <si>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</si>
  <si>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</si>
  <si>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</si>
  <si>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</si>
  <si>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</si>
  <si>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</si>
  <si>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</si>
  <si>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</si>
  <si>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</si>
  <si>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</si>
  <si>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</si>
  <si>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</si>
  <si>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</si>
  <si>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</si>
  <si>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</si>
  <si>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</si>
  <si>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</si>
  <si>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</si>
  <si>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</si>
  <si>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</si>
  <si>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</si>
  <si>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</si>
  <si>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</si>
  <si>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</si>
  <si>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</si>
  <si>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</si>
  <si>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</si>
  <si>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</si>
  <si>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</si>
  <si>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</si>
  <si>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</si>
  <si>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</si>
  <si>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</si>
  <si>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</si>
  <si>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</si>
  <si>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</si>
  <si>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</si>
  <si>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</si>
  <si>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</si>
  <si>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</si>
  <si>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</si>
  <si>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</si>
  <si>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</si>
  <si>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</si>
  <si>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</si>
  <si>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</si>
  <si>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</si>
  <si>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</si>
  <si>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</si>
  <si>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</si>
  <si>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</si>
  <si>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</si>
  <si>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</si>
  <si>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</si>
  <si>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</si>
  <si>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</si>
  <si>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</si>
  <si>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</si>
  <si>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</si>
  <si>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</si>
  <si>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</si>
  <si>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</si>
  <si>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</si>
  <si>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</si>
  <si>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</si>
  <si>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</si>
  <si>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</si>
  <si>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</si>
  <si>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</si>
  <si>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</si>
  <si>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</si>
  <si>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</si>
  <si>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</si>
  <si>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</si>
  <si>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</si>
  <si>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</si>
  <si>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</si>
  <si>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</si>
  <si>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</si>
  <si>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</si>
  <si>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</si>
  <si>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</si>
  <si>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</si>
  <si>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</si>
  <si>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</si>
  <si>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</si>
  <si>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</si>
  <si>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</si>
  <si>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</si>
  <si>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</si>
  <si>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</si>
  <si>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</si>
  <si>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</si>
  <si>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</si>
  <si>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</si>
  <si>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</si>
  <si>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</si>
  <si>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</si>
  <si>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</si>
  <si>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</si>
  <si>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</si>
  <si>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</si>
  <si>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</si>
  <si>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</si>
  <si>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</si>
  <si>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</si>
  <si>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</si>
  <si>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</si>
  <si>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</si>
  <si>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</si>
  <si>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</si>
  <si>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</si>
  <si>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</si>
  <si>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</si>
  <si>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</si>
  <si>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</si>
  <si>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</si>
  <si>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</si>
  <si>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</si>
  <si>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</si>
  <si>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</si>
  <si>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</si>
  <si>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</si>
  <si>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</si>
  <si>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</si>
  <si>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</si>
  <si>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</si>
  <si>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</si>
  <si>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</si>
  <si>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</si>
  <si>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</si>
  <si>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</si>
  <si>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</si>
  <si>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</si>
  <si>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</si>
  <si>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</si>
  <si>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</si>
  <si>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</si>
  <si>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</si>
  <si>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</si>
  <si>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</si>
  <si>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</si>
  <si>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</si>
  <si>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</si>
  <si>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</si>
  <si>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</si>
  <si>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</si>
  <si>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</si>
  <si>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</si>
  <si>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</si>
  <si>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</si>
  <si>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</si>
  <si>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</si>
  <si>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</si>
  <si>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</si>
  <si>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</si>
  <si>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</si>
  <si>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</si>
  <si>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</si>
  <si>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</si>
  <si>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</si>
  <si>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</si>
  <si>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</si>
  <si>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</si>
  <si>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</si>
  <si>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</si>
  <si>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</si>
  <si>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</si>
  <si>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</si>
  <si>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</si>
  <si>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</si>
  <si>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</si>
  <si>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</si>
  <si>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</si>
  <si>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</si>
  <si>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</si>
  <si>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</si>
  <si>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</si>
  <si>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</si>
  <si>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</si>
  <si>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</si>
  <si>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</si>
  <si>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</si>
  <si>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</si>
  <si>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</si>
  <si>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</si>
  <si>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</si>
  <si>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</si>
  <si>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</si>
  <si>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</si>
  <si>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</si>
  <si>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</si>
  <si>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</si>
  <si>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</si>
  <si>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</si>
  <si>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</si>
  <si>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</si>
  <si>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</si>
  <si>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</si>
  <si>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</si>
  <si>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</si>
  <si>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</si>
  <si>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</si>
  <si>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</si>
  <si>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</si>
  <si>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</si>
  <si>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</si>
  <si>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</si>
  <si>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</si>
  <si>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</si>
  <si>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</si>
  <si>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</si>
  <si>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</si>
  <si>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</si>
  <si>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</si>
  <si>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</si>
  <si>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</si>
  <si>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</si>
  <si>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</si>
  <si>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</si>
  <si>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</si>
  <si>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</si>
  <si>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</si>
  <si>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</si>
  <si>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</si>
  <si>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</si>
  <si>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</si>
  <si>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</si>
  <si>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</si>
  <si>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</si>
  <si>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</si>
  <si>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</si>
  <si>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</si>
  <si>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</si>
  <si>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</si>
  <si>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</si>
  <si>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</si>
  <si>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</si>
  <si>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</si>
  <si>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</si>
  <si>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</si>
  <si>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</si>
  <si>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</si>
  <si>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</si>
  <si>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</si>
  <si>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</si>
  <si>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</si>
  <si>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</si>
  <si>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</si>
  <si>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</si>
  <si>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</si>
  <si>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</si>
  <si>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</si>
  <si>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</si>
  <si>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</si>
  <si>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</si>
  <si>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</si>
  <si>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</si>
  <si>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</si>
  <si>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</si>
  <si>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</si>
  <si>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</si>
  <si>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</si>
  <si>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</si>
  <si>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</si>
  <si>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</si>
  <si>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</si>
  <si>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</si>
  <si>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</si>
  <si>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</si>
  <si>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</si>
  <si>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</si>
  <si>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</si>
  <si>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</si>
  <si>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</si>
  <si>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</si>
  <si>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</si>
  <si>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</si>
  <si>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</si>
  <si>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</si>
  <si>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</si>
  <si>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</si>
  <si>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</si>
  <si>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</si>
  <si>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</si>
  <si>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</si>
  <si>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</si>
  <si>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</si>
  <si>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</si>
  <si>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</si>
  <si>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</si>
  <si>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</si>
  <si>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</si>
  <si>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</si>
  <si>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</si>
  <si>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</si>
  <si>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</si>
  <si>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</si>
  <si>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</si>
  <si>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</si>
  <si>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</si>
  <si>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</si>
  <si>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</si>
  <si>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</si>
  <si>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</si>
  <si>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</si>
  <si>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</si>
  <si>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</si>
  <si>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</si>
  <si>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</si>
  <si>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</si>
  <si>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</si>
  <si>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</si>
  <si>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</si>
  <si>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</si>
  <si>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</si>
  <si>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</si>
  <si>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</si>
  <si>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</si>
  <si>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</si>
  <si>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</si>
  <si>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</si>
  <si>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</si>
  <si>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</si>
  <si>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</si>
  <si>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</si>
  <si>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</si>
  <si>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</si>
  <si>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</si>
  <si>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</si>
  <si>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</si>
  <si>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</si>
  <si>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</si>
  <si>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</si>
  <si>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</si>
  <si>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</si>
  <si>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</si>
  <si>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</si>
  <si>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</si>
  <si>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</si>
  <si>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</si>
  <si>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</si>
  <si>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</si>
  <si>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</si>
  <si>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</si>
  <si>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</si>
  <si>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</si>
  <si>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</si>
  <si>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</si>
  <si>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</si>
  <si>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</si>
  <si>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</si>
  <si>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</si>
  <si>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</si>
  <si>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</si>
  <si>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</si>
  <si>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</si>
  <si>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</si>
  <si>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</si>
  <si>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</si>
  <si>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</si>
  <si>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</si>
  <si>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</si>
  <si>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</si>
  <si>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</si>
  <si>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</si>
  <si>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</si>
  <si>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</si>
  <si>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</si>
  <si>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</si>
  <si>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</si>
  <si>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</si>
  <si>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</si>
  <si>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</si>
  <si>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</si>
  <si>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</si>
  <si>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</si>
  <si>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</si>
  <si>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</si>
  <si>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</si>
  <si>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</si>
  <si>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</si>
  <si>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</si>
  <si>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</si>
  <si>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</si>
  <si>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</si>
  <si>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</si>
  <si>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</si>
  <si>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</si>
  <si>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</si>
  <si>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</si>
  <si>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</si>
  <si>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</si>
  <si>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</si>
  <si>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</si>
  <si>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</si>
  <si>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</si>
  <si>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</si>
  <si>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</si>
  <si>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</si>
  <si>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</si>
  <si>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</si>
  <si>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</si>
  <si>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</si>
  <si>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</si>
  <si>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</si>
  <si>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</si>
  <si>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</si>
  <si>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</si>
  <si>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</si>
  <si>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</si>
  <si>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</si>
  <si>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</si>
  <si>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</si>
  <si>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</si>
  <si>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</si>
  <si>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</si>
  <si>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</si>
  <si>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</si>
  <si>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</si>
  <si>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</si>
  <si>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</si>
  <si>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</si>
  <si>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</si>
  <si>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</si>
  <si>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</si>
  <si>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</si>
  <si>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</si>
  <si>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</si>
  <si>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</si>
  <si>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</si>
  <si>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</si>
  <si>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</si>
  <si>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</si>
  <si>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</si>
  <si>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</si>
  <si>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</si>
  <si>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</si>
  <si>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</si>
  <si>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</si>
  <si>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</si>
  <si>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</si>
  <si>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</si>
  <si>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</si>
  <si>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</si>
  <si>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</si>
  <si>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</si>
  <si>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</si>
  <si>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</si>
  <si>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</si>
  <si>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</si>
  <si>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</si>
  <si>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</si>
  <si>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</si>
  <si>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</si>
  <si>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</si>
  <si>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</si>
  <si>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</si>
  <si>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</si>
  <si>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</si>
  <si>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</si>
  <si>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</si>
  <si>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</si>
  <si>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</si>
  <si>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</si>
  <si>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</si>
  <si>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</si>
  <si>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</si>
  <si>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</si>
  <si>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</si>
  <si>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</si>
  <si>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</si>
  <si>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</si>
  <si>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</si>
  <si>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</si>
  <si>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</si>
  <si>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</si>
  <si>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</si>
  <si>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</si>
  <si>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</si>
  <si>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</si>
  <si>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</si>
  <si>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</si>
  <si>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</si>
  <si>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</si>
  <si>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</si>
  <si>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</si>
  <si>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</si>
  <si>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</si>
  <si>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</si>
  <si>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</si>
  <si>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</si>
  <si>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</si>
  <si>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</si>
  <si>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</si>
  <si>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</si>
  <si>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</si>
  <si>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</si>
  <si>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</si>
  <si>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</si>
  <si>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</si>
  <si>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</si>
  <si>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</si>
  <si>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</si>
  <si>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</si>
  <si>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</si>
  <si>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</si>
  <si>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</si>
  <si>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</si>
  <si>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</si>
  <si>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</si>
  <si>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</si>
  <si>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</si>
  <si>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</si>
  <si>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</si>
  <si>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</si>
  <si>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</si>
  <si>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</si>
  <si>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</si>
  <si>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</si>
  <si>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</si>
  <si>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</si>
  <si>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</si>
  <si>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</si>
  <si>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</si>
  <si>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</si>
  <si>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</si>
  <si>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</si>
  <si>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</si>
  <si>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</si>
  <si>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</si>
  <si>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</si>
  <si>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</si>
  <si>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</si>
  <si>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</si>
  <si>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</si>
  <si>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</si>
  <si>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</si>
  <si>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</si>
  <si>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</si>
  <si>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</si>
  <si>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</si>
  <si>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</si>
  <si>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</si>
  <si>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</si>
  <si>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</si>
  <si>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</si>
  <si>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</si>
  <si>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</si>
  <si>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</si>
  <si>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</si>
  <si>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</si>
  <si>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</si>
  <si>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</si>
  <si>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</si>
  <si>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</si>
  <si>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</si>
  <si>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</si>
  <si>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</si>
  <si>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</si>
  <si>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</si>
  <si>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</si>
  <si>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</si>
  <si>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</si>
  <si>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</si>
  <si>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</si>
  <si>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</si>
  <si>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</si>
  <si>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</si>
  <si>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</si>
  <si>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</si>
  <si>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</si>
  <si>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</si>
  <si>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</si>
  <si>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</si>
  <si>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</si>
  <si>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</si>
  <si>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</si>
  <si>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</si>
  <si>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</si>
  <si>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</si>
  <si>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</si>
  <si>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</si>
  <si>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</si>
  <si>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</si>
  <si>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</si>
  <si>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</si>
  <si>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</si>
  <si>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</si>
  <si>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</si>
  <si>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</si>
  <si>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</si>
  <si>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</si>
  <si>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</si>
  <si>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</si>
  <si>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</si>
  <si>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</si>
  <si>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</si>
  <si>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</si>
  <si>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</si>
  <si>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</si>
  <si>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</si>
  <si>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</si>
  <si>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</si>
  <si>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</si>
  <si>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</si>
  <si>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</si>
  <si>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</si>
  <si>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</si>
  <si>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</si>
  <si>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</si>
  <si>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</si>
  <si>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</si>
  <si>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</si>
  <si>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</si>
  <si>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</si>
  <si>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</si>
  <si>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</si>
  <si>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</si>
  <si>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</si>
  <si>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</si>
  <si>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</si>
  <si>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</si>
  <si>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</si>
  <si>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</si>
  <si>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</si>
  <si>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</si>
  <si>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</si>
  <si>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</si>
  <si>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</si>
  <si>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</si>
  <si>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</si>
  <si>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</si>
  <si>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</si>
  <si>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</si>
  <si>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</si>
  <si>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</si>
  <si>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</si>
  <si>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</si>
  <si>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</si>
  <si>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</si>
  <si>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</si>
  <si>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</si>
  <si>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</si>
  <si>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</si>
  <si>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</si>
  <si>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</si>
  <si>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</si>
  <si>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</si>
  <si>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</si>
  <si>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</si>
  <si>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</si>
  <si>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</si>
  <si>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</si>
  <si>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</si>
  <si>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</si>
  <si>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</si>
  <si>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</si>
  <si>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</si>
  <si>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</si>
  <si>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</si>
  <si>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</si>
  <si>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</si>
  <si>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</si>
  <si>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</si>
  <si>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</si>
  <si>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</si>
  <si>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</si>
  <si>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</si>
  <si>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</si>
  <si>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</si>
  <si>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</si>
  <si>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</si>
  <si>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</si>
  <si>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</si>
  <si>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</si>
  <si>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</si>
  <si>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</si>
  <si>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</si>
  <si>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</si>
  <si>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</si>
  <si>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</si>
  <si>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</si>
  <si>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</si>
  <si>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</si>
  <si>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</si>
  <si>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</si>
  <si>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</si>
  <si>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</si>
  <si>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</si>
  <si>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</si>
  <si>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</si>
  <si>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</si>
  <si>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</si>
  <si>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</si>
  <si>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</si>
  <si>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</si>
  <si>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</si>
  <si>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</si>
  <si>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</si>
  <si>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</si>
  <si>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</si>
  <si>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</si>
  <si>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</si>
  <si>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</si>
  <si>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</si>
  <si>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</si>
  <si>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</si>
  <si>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</si>
  <si>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</si>
  <si>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</si>
  <si>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</si>
  <si>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</si>
  <si>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</si>
  <si>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</si>
  <si>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</si>
  <si>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</si>
  <si>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</si>
  <si>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</si>
  <si>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</si>
  <si>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</si>
  <si>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</si>
  <si>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</si>
  <si>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</si>
  <si>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</si>
  <si>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</si>
  <si>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</si>
  <si>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</si>
  <si>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</si>
  <si>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</si>
  <si>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</si>
  <si>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</si>
  <si>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</si>
  <si>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</si>
  <si>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</si>
  <si>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</si>
  <si>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</si>
  <si>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</si>
  <si>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</si>
  <si>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</si>
  <si>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</si>
  <si>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</si>
  <si>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</si>
  <si>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</si>
  <si>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</si>
  <si>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</si>
  <si>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</si>
  <si>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</si>
  <si>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</si>
  <si>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</si>
  <si>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</si>
  <si>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</si>
  <si>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</si>
  <si>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</si>
  <si>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</si>
  <si>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</si>
  <si>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</si>
  <si>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</si>
  <si>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</si>
  <si>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</si>
  <si>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</si>
  <si>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</si>
  <si>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</si>
  <si>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</si>
  <si>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</si>
  <si>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</si>
  <si>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</si>
  <si>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</si>
  <si>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</si>
  <si>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</si>
  <si>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</si>
  <si>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</si>
  <si>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</si>
  <si>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</si>
  <si>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</si>
  <si>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</si>
  <si>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</si>
  <si>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</si>
  <si>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</si>
  <si>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</si>
  <si>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</si>
  <si>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</si>
  <si>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</si>
  <si>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</si>
  <si>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</si>
  <si>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</si>
  <si>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</si>
  <si>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</si>
  <si>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</si>
  <si>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</si>
  <si>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</si>
  <si>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</si>
  <si>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</si>
  <si>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</si>
  <si>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</si>
  <si>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</si>
  <si>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</si>
  <si>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</si>
  <si>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</si>
  <si>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</si>
  <si>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</si>
  <si>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</si>
  <si>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</si>
  <si>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</si>
  <si>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</si>
  <si>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</si>
  <si>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</si>
  <si>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</si>
  <si>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</si>
  <si>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</si>
  <si>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</si>
  <si>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</si>
  <si>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</si>
  <si>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</si>
  <si>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</si>
  <si>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</si>
  <si>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</si>
  <si>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</si>
  <si>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</si>
  <si>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</si>
  <si>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</si>
  <si>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</si>
  <si>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</si>
  <si>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</si>
  <si>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</si>
  <si>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</si>
  <si>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</si>
  <si>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</si>
  <si>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</si>
  <si>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</si>
  <si>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</si>
  <si>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</si>
  <si>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</si>
  <si>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</si>
  <si>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</si>
  <si>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</si>
  <si>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</si>
  <si>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</si>
  <si>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</si>
  <si>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</si>
  <si>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</si>
  <si>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</si>
  <si>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</si>
  <si>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</si>
  <si>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</si>
  <si>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</si>
  <si>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</si>
  <si>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</si>
  <si>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</si>
  <si>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</si>
  <si>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</si>
  <si>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</si>
  <si>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</si>
  <si>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</si>
  <si>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</si>
  <si>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</si>
  <si>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</si>
  <si>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</si>
  <si>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</si>
  <si>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</si>
  <si>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</si>
  <si>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</si>
  <si>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</si>
  <si>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</si>
  <si>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</si>
  <si>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</si>
  <si>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</si>
  <si>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</si>
  <si>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</si>
  <si>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</si>
  <si>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</si>
  <si>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</si>
  <si>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</si>
  <si>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</si>
  <si>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</si>
  <si>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</si>
  <si>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</si>
  <si>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</si>
  <si>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</si>
  <si>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</si>
  <si>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</si>
  <si>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</si>
  <si>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</si>
  <si>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</si>
  <si>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</si>
  <si>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</si>
  <si>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</si>
  <si>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</si>
  <si>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</si>
  <si>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</si>
  <si>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</si>
  <si>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</si>
  <si>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</si>
  <si>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</si>
  <si>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</si>
  <si>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</si>
  <si>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</si>
  <si>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</si>
  <si>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</si>
  <si>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</si>
  <si>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</si>
  <si>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</si>
  <si>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</si>
  <si>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</si>
  <si>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</si>
  <si>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</si>
  <si>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</si>
  <si>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</si>
  <si>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</si>
  <si>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</si>
  <si>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</si>
  <si>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</si>
  <si>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</si>
  <si>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</si>
  <si>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</si>
  <si>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</si>
  <si>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</si>
  <si>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</si>
  <si>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</si>
  <si>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</si>
  <si>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</si>
  <si>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</si>
  <si>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</si>
  <si>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</si>
  <si>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</si>
  <si>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</si>
  <si>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</si>
  <si>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</si>
  <si>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</si>
  <si>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</si>
  <si>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</si>
  <si>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</si>
  <si>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</si>
  <si>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</si>
  <si>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</si>
  <si>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</si>
  <si>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</si>
  <si>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</si>
  <si>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</si>
  <si>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</si>
  <si>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</si>
  <si>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</si>
  <si>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</si>
  <si>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</si>
  <si>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</si>
  <si>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</si>
  <si>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</si>
  <si>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</si>
  <si>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</si>
  <si>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</si>
  <si>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</si>
  <si>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</si>
  <si>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</si>
  <si>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</si>
  <si>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</si>
  <si>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</si>
  <si>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</si>
  <si>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</si>
  <si>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</si>
  <si>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</si>
  <si>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</si>
  <si>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</si>
  <si>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</si>
  <si>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</si>
  <si>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</si>
  <si>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</si>
  <si>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</si>
  <si>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</si>
  <si>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</si>
  <si>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</si>
  <si>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</si>
  <si>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</si>
  <si>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</si>
  <si>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</si>
  <si>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</si>
  <si>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</si>
  <si>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</si>
  <si>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</si>
  <si>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</si>
  <si>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</si>
  <si>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</si>
  <si>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</si>
  <si>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</si>
  <si>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</si>
  <si>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</si>
  <si>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</si>
  <si>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</si>
  <si>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</si>
  <si>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</si>
  <si>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</si>
  <si>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</si>
  <si>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</si>
  <si>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</si>
  <si>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</si>
  <si>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</si>
  <si>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</si>
  <si>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</si>
  <si>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</si>
  <si>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</si>
  <si>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</si>
  <si>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</si>
  <si>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</si>
  <si>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</si>
  <si>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</si>
  <si>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</si>
  <si>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</si>
  <si>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</si>
  <si>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</si>
  <si>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</si>
  <si>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</si>
  <si>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</si>
  <si>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</si>
  <si>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</si>
  <si>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</si>
  <si>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</si>
  <si>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</si>
  <si>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</si>
  <si>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</si>
  <si>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</si>
  <si>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</si>
  <si>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</si>
  <si>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</si>
  <si>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</si>
  <si>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</si>
  <si>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</si>
  <si>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</si>
  <si>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</si>
  <si>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</si>
  <si>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</si>
  <si>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</si>
  <si>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</si>
  <si>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</si>
  <si>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</si>
  <si>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</si>
  <si>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</si>
  <si>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</si>
  <si>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</si>
  <si>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</si>
  <si>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</si>
  <si>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</si>
  <si>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</si>
  <si>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</si>
  <si>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</si>
  <si>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</si>
  <si>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</si>
  <si>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</si>
  <si>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</si>
  <si>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</si>
  <si>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</si>
  <si>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</si>
  <si>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</si>
  <si>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</si>
  <si>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</si>
  <si>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</si>
  <si>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</si>
  <si>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</si>
  <si>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</si>
  <si>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</si>
  <si>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</si>
  <si>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</si>
  <si>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</si>
  <si>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</si>
  <si>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</si>
  <si>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</si>
  <si>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</si>
  <si>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</si>
  <si>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</si>
  <si>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</si>
  <si>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</si>
  <si>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</si>
  <si>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</si>
  <si>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</si>
  <si>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</si>
  <si>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</si>
  <si>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</si>
  <si>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</si>
  <si>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</si>
  <si>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</si>
  <si>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</si>
  <si>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</si>
  <si>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</si>
  <si>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</si>
  <si>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</si>
  <si>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</si>
  <si>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</si>
  <si>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</si>
  <si>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</si>
  <si>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</si>
  <si>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</si>
  <si>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</si>
  <si>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</si>
  <si>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</si>
  <si>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</si>
  <si>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</si>
  <si>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</si>
  <si>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</si>
  <si>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</si>
  <si>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</si>
  <si>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</si>
  <si>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</si>
  <si>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</si>
  <si>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</si>
  <si>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</si>
  <si>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</si>
  <si>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</si>
  <si>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</si>
  <si>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</si>
  <si>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</si>
  <si>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</si>
  <si>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</si>
  <si>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</si>
  <si>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</si>
  <si>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</si>
  <si>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</si>
  <si>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</si>
  <si>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</si>
  <si>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</si>
  <si>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</si>
  <si>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</si>
  <si>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</si>
  <si>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</si>
  <si>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</si>
  <si>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</si>
  <si>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</si>
  <si>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</si>
  <si>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</si>
  <si>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</si>
  <si>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</si>
  <si>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</si>
  <si>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</si>
  <si>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</si>
  <si>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</si>
  <si>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</si>
  <si>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</si>
  <si>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</si>
  <si>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</si>
  <si>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</si>
  <si>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</si>
  <si>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</si>
  <si>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</si>
  <si>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</si>
  <si>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</si>
  <si>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</si>
  <si>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</si>
  <si>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</si>
  <si>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</si>
  <si>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</si>
  <si>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</si>
  <si>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</si>
  <si>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</si>
  <si>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</si>
  <si>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</si>
  <si>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</si>
  <si>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</si>
  <si>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</si>
  <si>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</si>
  <si>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</si>
  <si>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</si>
  <si>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</si>
  <si>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</si>
  <si>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</si>
  <si>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</si>
  <si>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</si>
  <si>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</si>
  <si>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</si>
  <si>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</si>
  <si>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</si>
  <si>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</si>
  <si>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</si>
  <si>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</si>
  <si>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</si>
  <si>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</si>
  <si>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</si>
  <si>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</si>
  <si>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</si>
  <si>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</si>
  <si>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</si>
  <si>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</si>
  <si>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</si>
  <si>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</si>
  <si>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</si>
  <si>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</si>
  <si>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</si>
  <si>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</si>
  <si>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</si>
  <si>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</si>
  <si>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</si>
  <si>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</si>
  <si>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</si>
  <si>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</si>
  <si>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</si>
  <si>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</si>
  <si>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</si>
  <si>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</si>
  <si>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</si>
  <si>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</si>
  <si>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</si>
  <si>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</si>
  <si>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</si>
  <si>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</si>
  <si>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</si>
  <si>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</si>
  <si>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</si>
  <si>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</si>
  <si>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</si>
  <si>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</si>
  <si>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</si>
  <si>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</si>
  <si>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</si>
  <si>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</si>
  <si>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</si>
  <si>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</si>
  <si>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</si>
  <si>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</si>
  <si>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</si>
  <si>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</si>
  <si>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</si>
  <si>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</si>
  <si>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</si>
  <si>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</si>
  <si>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</si>
  <si>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</si>
  <si>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</si>
  <si>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</si>
  <si>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</si>
  <si>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</si>
  <si>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</si>
  <si>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</si>
  <si>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</si>
  <si>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</si>
  <si>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</si>
  <si>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</si>
  <si>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</si>
  <si>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</si>
  <si>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</si>
  <si>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</si>
  <si>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</si>
  <si>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</si>
  <si>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</si>
  <si>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</si>
  <si>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</si>
  <si>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</si>
  <si>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</si>
  <si>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</si>
  <si>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</si>
  <si>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</si>
  <si>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</si>
  <si>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</si>
  <si>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</si>
  <si>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</si>
  <si>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</si>
  <si>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</si>
  <si>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</si>
  <si>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</si>
  <si>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</si>
  <si>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</si>
  <si>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</si>
  <si>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</si>
  <si>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</si>
  <si>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</si>
  <si>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</si>
  <si>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</si>
  <si>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</si>
  <si>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</si>
  <si>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</si>
  <si>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</si>
  <si>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</si>
  <si>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</si>
  <si>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</si>
  <si>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</si>
  <si>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</si>
  <si>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</si>
  <si>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</si>
  <si>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</si>
  <si>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</si>
  <si>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</si>
  <si>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</si>
  <si>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</si>
  <si>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</si>
  <si>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</si>
  <si>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</si>
  <si>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</si>
  <si>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</si>
  <si>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</si>
  <si>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</si>
  <si>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</si>
  <si>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</si>
  <si>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</si>
  <si>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</si>
  <si>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</si>
  <si>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</si>
  <si>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</si>
  <si>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</si>
  <si>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</si>
  <si>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</si>
  <si>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</si>
  <si>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</si>
  <si>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</si>
  <si>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</si>
  <si>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</si>
  <si>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</si>
  <si>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</si>
  <si>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</si>
  <si>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</si>
  <si>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</si>
  <si>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</si>
  <si>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</si>
  <si>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</si>
  <si>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</si>
  <si>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</si>
  <si>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</si>
  <si>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</si>
  <si>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</si>
  <si>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</si>
  <si>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</si>
  <si>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</si>
  <si>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</si>
  <si>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</si>
  <si>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</si>
  <si>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</si>
  <si>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</si>
  <si>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</si>
  <si>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</si>
  <si>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</si>
  <si>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</si>
  <si>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</si>
  <si>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</si>
  <si>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</si>
  <si>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</si>
  <si>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</si>
  <si>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</si>
  <si>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</si>
  <si>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</si>
  <si>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</si>
  <si>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</si>
  <si>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</si>
  <si>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</si>
  <si>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</si>
  <si>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</si>
  <si>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</si>
  <si>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</si>
  <si>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</si>
  <si>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</si>
  <si>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</si>
  <si>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</si>
  <si>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</si>
  <si>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</si>
  <si>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</si>
  <si>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</si>
  <si>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</si>
  <si>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</si>
  <si>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</si>
  <si>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</si>
  <si>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</si>
  <si>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</si>
  <si>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</si>
  <si>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</si>
  <si>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</si>
  <si>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</si>
  <si>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</si>
  <si>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</si>
  <si>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</si>
  <si>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</si>
  <si>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</si>
  <si>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</si>
  <si>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</si>
  <si>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</si>
  <si>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</si>
  <si>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</si>
  <si>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</si>
  <si>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</si>
  <si>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</si>
  <si>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</si>
  <si>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</si>
  <si>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</si>
  <si>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</si>
  <si>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</si>
  <si>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</si>
  <si>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</si>
  <si>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</si>
  <si>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</si>
  <si>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</si>
  <si>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</si>
  <si>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</si>
  <si>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</si>
  <si>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</si>
  <si>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</si>
  <si>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</si>
  <si>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</si>
  <si>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</si>
  <si>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</si>
  <si>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</si>
  <si>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</si>
  <si>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</si>
  <si>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</si>
  <si>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</si>
  <si>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</si>
  <si>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</si>
  <si>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</si>
  <si>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</si>
  <si>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</si>
  <si>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</si>
  <si>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</si>
  <si>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</si>
  <si>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</si>
  <si>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</si>
  <si>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</si>
  <si>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</si>
  <si>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</si>
  <si>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</si>
  <si>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</si>
  <si>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</si>
  <si>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</si>
  <si>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</si>
  <si>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</si>
  <si>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</si>
  <si>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</si>
  <si>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</si>
  <si>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</si>
  <si>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</si>
  <si>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</si>
  <si>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</si>
  <si>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</si>
  <si>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</si>
  <si>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</si>
  <si>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</si>
  <si>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</si>
  <si>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</si>
  <si>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</si>
  <si>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</si>
  <si>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</si>
  <si>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</si>
  <si>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</si>
  <si>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</si>
  <si>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</si>
  <si>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</si>
  <si>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</si>
  <si>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</si>
  <si>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</si>
  <si>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</si>
  <si>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</si>
  <si>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</si>
  <si>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</si>
  <si>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</si>
  <si>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</si>
  <si>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</si>
  <si>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</si>
  <si>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</si>
  <si>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</si>
  <si>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</si>
  <si>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</si>
  <si>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</si>
  <si>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</si>
  <si>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</si>
  <si>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</si>
  <si>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</si>
  <si>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</si>
  <si>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</si>
  <si>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</si>
  <si>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</si>
  <si>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</si>
  <si>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</si>
  <si>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</si>
  <si>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</si>
  <si>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</si>
  <si>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</si>
  <si>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</si>
  <si>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</si>
  <si>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</si>
  <si>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</si>
  <si>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</si>
  <si>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</si>
  <si>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</si>
  <si>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</si>
  <si>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</si>
  <si>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</si>
  <si>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</si>
  <si>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</si>
  <si>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</si>
  <si>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</si>
  <si>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</si>
  <si>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</si>
  <si>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</si>
  <si>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</si>
  <si>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</si>
  <si>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</si>
  <si>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</si>
  <si>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</si>
  <si>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</si>
  <si>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</si>
  <si>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</si>
  <si>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</si>
  <si>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</si>
  <si>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</si>
  <si>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</si>
  <si>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</si>
  <si>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</si>
  <si>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</si>
  <si>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</si>
  <si>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</si>
  <si>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</si>
  <si>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</si>
  <si>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</si>
  <si>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</si>
  <si>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</si>
  <si>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</si>
  <si>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</si>
  <si>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</si>
  <si>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</si>
  <si>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</si>
  <si>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</si>
  <si>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</si>
  <si>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</si>
  <si>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</si>
  <si>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</si>
  <si>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</si>
  <si>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</si>
  <si>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</si>
  <si>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</si>
  <si>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</si>
  <si>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</si>
  <si>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</si>
  <si>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</si>
  <si>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</si>
  <si>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</si>
  <si>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</si>
  <si>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</si>
  <si>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</si>
  <si>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</si>
  <si>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</si>
  <si>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</si>
  <si>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</si>
  <si>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</si>
  <si>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</si>
  <si>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</si>
  <si>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</si>
  <si>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</si>
  <si>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</si>
  <si>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</si>
  <si>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</si>
  <si>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</si>
  <si>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</si>
  <si>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</si>
  <si>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</si>
  <si>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</si>
  <si>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</si>
  <si>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</si>
  <si>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</si>
  <si>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</si>
  <si>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</si>
  <si>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</si>
  <si>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</si>
  <si>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</si>
  <si>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</si>
  <si>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</si>
  <si>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</si>
  <si>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</si>
  <si>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</si>
  <si>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</si>
  <si>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</si>
  <si>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</si>
  <si>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</si>
  <si>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</si>
  <si>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</si>
  <si>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</si>
  <si>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</si>
  <si>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</si>
  <si>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</si>
  <si>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</si>
  <si>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</si>
  <si>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</si>
  <si>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</si>
  <si>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</si>
  <si>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</si>
  <si>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</si>
  <si>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</si>
  <si>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</si>
  <si>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</si>
  <si>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</si>
  <si>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</si>
  <si>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</si>
  <si>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</si>
  <si>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</si>
  <si>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</si>
  <si>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</si>
  <si>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</si>
  <si>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</si>
  <si>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</si>
  <si>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</si>
  <si>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</si>
  <si>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</si>
  <si>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</si>
  <si>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</si>
  <si>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</si>
  <si>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</si>
  <si>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</si>
  <si>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</si>
  <si>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</si>
  <si>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</si>
  <si>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</si>
  <si>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</si>
  <si>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</si>
  <si>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</si>
  <si>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</si>
  <si>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</si>
  <si>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</si>
  <si>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</si>
  <si>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</si>
  <si>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</si>
  <si>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</si>
  <si>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</si>
  <si>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</si>
  <si>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</si>
  <si>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</si>
  <si>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</si>
  <si>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</si>
  <si>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</si>
  <si>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</si>
  <si>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</si>
  <si>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</si>
  <si>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</si>
  <si>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</si>
  <si>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</si>
  <si>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</si>
  <si>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</si>
  <si>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</si>
  <si>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</si>
  <si>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</si>
  <si>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</si>
  <si>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</si>
  <si>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</si>
  <si>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</si>
  <si>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</si>
  <si>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</si>
  <si>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</si>
  <si>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</si>
  <si>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</si>
  <si>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</si>
  <si>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</si>
  <si>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</si>
  <si>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</si>
  <si>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</si>
  <si>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</si>
  <si>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</si>
  <si>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</si>
  <si>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</si>
  <si>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</si>
  <si>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</si>
  <si>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</si>
  <si>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</si>
  <si>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</si>
  <si>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</si>
  <si>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</si>
  <si>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</si>
  <si>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</si>
  <si>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</si>
  <si>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</si>
  <si>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</si>
  <si>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</si>
  <si>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</si>
  <si>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</si>
  <si>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</si>
  <si>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</si>
  <si>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</si>
  <si>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</si>
  <si>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</si>
  <si>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</si>
  <si>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</si>
  <si>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</si>
  <si>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</si>
  <si>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</si>
  <si>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</si>
  <si>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</si>
  <si>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</si>
  <si>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</si>
  <si>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</si>
  <si>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</si>
  <si>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</si>
  <si>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</si>
  <si>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</si>
  <si>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</si>
  <si>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</si>
  <si>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</si>
  <si>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</si>
  <si>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</si>
  <si>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</si>
  <si>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</si>
  <si>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</si>
  <si>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</si>
  <si>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</si>
  <si>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</si>
  <si>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</si>
  <si>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</si>
  <si>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</si>
  <si>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</si>
  <si>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</si>
  <si>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</si>
  <si>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</si>
  <si>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</si>
  <si>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</si>
  <si>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</si>
  <si>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</si>
  <si>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</si>
  <si>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</si>
  <si>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</si>
  <si>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</si>
  <si>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</si>
  <si>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</si>
  <si>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</si>
  <si>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</si>
  <si>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</si>
  <si>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</si>
  <si>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</si>
  <si>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</si>
  <si>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</si>
  <si>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</si>
  <si>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</si>
  <si>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</si>
  <si>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</si>
  <si>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</si>
  <si>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</si>
  <si>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</si>
  <si>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</si>
  <si>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</si>
  <si>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</si>
  <si>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</si>
  <si>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</si>
  <si>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</si>
  <si>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</si>
  <si>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</si>
  <si>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</si>
  <si>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</si>
  <si>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</si>
  <si>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</si>
  <si>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</si>
  <si>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</si>
  <si>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</si>
  <si>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</si>
  <si>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</si>
  <si>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</si>
  <si>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</si>
  <si>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</si>
  <si>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</si>
  <si>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</si>
  <si>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</si>
  <si>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</si>
  <si>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</si>
  <si>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</si>
  <si>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</si>
  <si>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</si>
  <si>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</si>
  <si>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</si>
  <si>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</si>
  <si>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</si>
  <si>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</si>
  <si>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</si>
  <si>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</si>
  <si>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</si>
  <si>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</si>
  <si>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</si>
  <si>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</si>
  <si>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</si>
  <si>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</si>
  <si>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</si>
  <si>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</si>
  <si>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</si>
  <si>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</si>
  <si>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</si>
  <si>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</si>
  <si>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</si>
  <si>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</si>
  <si>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</si>
  <si>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</si>
  <si>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</si>
  <si>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</si>
  <si>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</si>
  <si>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</si>
  <si>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</si>
  <si>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</si>
  <si>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</si>
  <si>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</si>
  <si>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</si>
  <si>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</si>
  <si>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</si>
  <si>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</si>
  <si>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</si>
  <si>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</si>
  <si>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</si>
  <si>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</si>
  <si>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</si>
  <si>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</si>
  <si>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</si>
  <si>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</si>
  <si>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</si>
  <si>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</si>
  <si>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</si>
  <si>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</si>
  <si>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</si>
  <si>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</si>
  <si>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</si>
  <si>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</si>
  <si>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</si>
  <si>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</si>
  <si>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</si>
  <si>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</si>
  <si>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</si>
  <si>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</si>
  <si>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</si>
  <si>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</si>
  <si>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</si>
  <si>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</si>
  <si>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</si>
  <si>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</si>
  <si>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</si>
  <si>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</si>
  <si>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</si>
  <si>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</si>
  <si>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</si>
  <si>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</si>
  <si>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</si>
  <si>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</si>
  <si>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</si>
  <si>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</si>
  <si>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</si>
  <si>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</si>
  <si>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</si>
  <si>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</si>
  <si>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</si>
  <si>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</si>
  <si>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</si>
  <si>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</si>
  <si>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</si>
  <si>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</si>
  <si>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</si>
  <si>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</si>
  <si>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</si>
  <si>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</si>
  <si>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</si>
  <si>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</si>
  <si>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</si>
  <si>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</si>
  <si>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</si>
  <si>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</si>
  <si>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</si>
  <si>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</si>
  <si>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</si>
  <si>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</si>
  <si>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</si>
  <si>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</si>
  <si>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</si>
  <si>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</si>
  <si>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</si>
  <si>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</si>
  <si>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</si>
  <si>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</si>
  <si>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</si>
  <si>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</si>
  <si>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</si>
  <si>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</si>
  <si>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</si>
  <si>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</si>
  <si>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</si>
  <si>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</si>
  <si>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</si>
  <si>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</si>
  <si>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</si>
  <si>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</si>
  <si>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</si>
  <si>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</si>
  <si>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</si>
  <si>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</si>
  <si>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</si>
  <si>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</si>
  <si>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</si>
  <si>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</si>
  <si>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</si>
  <si>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</si>
  <si>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</si>
  <si>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</si>
  <si>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</si>
  <si>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</si>
  <si>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</si>
  <si>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</si>
  <si>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</si>
  <si>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</si>
  <si>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</si>
  <si>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</si>
  <si>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</si>
  <si>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</si>
  <si>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</si>
  <si>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</si>
  <si>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</si>
  <si>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</si>
  <si>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</si>
  <si>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</si>
  <si>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</si>
  <si>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</si>
  <si>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</si>
  <si>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</si>
  <si>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</si>
  <si>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</si>
  <si>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</si>
  <si>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</si>
  <si>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</si>
  <si>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</si>
  <si>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</si>
  <si>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</si>
  <si>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</si>
  <si>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</si>
  <si>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</si>
  <si>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</si>
  <si>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</si>
  <si>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</si>
  <si>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</si>
  <si>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</si>
  <si>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</si>
  <si>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</si>
  <si>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</si>
  <si>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</si>
  <si>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</si>
  <si>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</si>
  <si>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</si>
  <si>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</si>
  <si>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</si>
  <si>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</si>
  <si>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</si>
  <si>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</si>
  <si>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</si>
  <si>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</si>
  <si>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</si>
  <si>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</si>
  <si>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</si>
  <si>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</si>
  <si>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</si>
  <si>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</si>
  <si>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</si>
  <si>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</si>
  <si>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</si>
  <si>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</si>
  <si>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</si>
  <si>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</si>
  <si>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</si>
  <si>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</si>
  <si>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</si>
  <si>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</si>
  <si>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</si>
  <si>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</si>
  <si>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</si>
  <si>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</si>
  <si>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</si>
  <si>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</si>
  <si>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</si>
  <si>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</si>
  <si>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</si>
  <si>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</si>
  <si>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</si>
  <si>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</si>
  <si>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</si>
  <si>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</si>
  <si>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</si>
  <si>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</si>
  <si>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</si>
  <si>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</si>
  <si>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</si>
  <si>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</si>
  <si>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</si>
  <si>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</si>
  <si>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</si>
  <si>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</si>
  <si>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</si>
  <si>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</si>
  <si>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</si>
  <si>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</si>
  <si>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</si>
  <si>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</si>
  <si>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</si>
  <si>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</si>
  <si>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</si>
  <si>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</si>
  <si>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</si>
  <si>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</si>
  <si>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</si>
  <si>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</si>
  <si>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</si>
  <si>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</si>
  <si>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</si>
  <si>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</si>
  <si>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</si>
  <si>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</si>
  <si>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</si>
  <si>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</si>
  <si>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</si>
  <si>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</si>
  <si>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</si>
  <si>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</si>
  <si>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</si>
  <si>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</si>
  <si>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</si>
  <si>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</si>
  <si>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</si>
  <si>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</si>
  <si>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</si>
  <si>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</si>
  <si>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</si>
  <si>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</si>
  <si>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</si>
  <si>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</si>
  <si>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</si>
  <si>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</si>
  <si>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</si>
  <si>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</si>
  <si>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</si>
  <si>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</si>
  <si>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</si>
  <si>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</si>
  <si>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</si>
  <si>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</si>
  <si>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</si>
  <si>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</si>
  <si>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</si>
  <si>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</si>
  <si>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</si>
  <si>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</si>
  <si>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</si>
  <si>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</si>
  <si>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</si>
  <si>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</si>
  <si>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</si>
  <si>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</si>
  <si>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</si>
  <si>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</si>
  <si>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</si>
  <si>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</si>
  <si>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</si>
  <si>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</si>
  <si>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</si>
  <si>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</si>
  <si>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</si>
  <si>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</si>
  <si>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</si>
  <si>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</si>
  <si>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</si>
  <si>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</si>
  <si>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</si>
  <si>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</si>
  <si>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</si>
  <si>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</si>
  <si>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</si>
  <si>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</si>
  <si>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</si>
  <si>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</si>
  <si>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</si>
  <si>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</si>
  <si>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</si>
  <si>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</si>
  <si>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</si>
  <si>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</si>
  <si>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</si>
  <si>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</si>
  <si>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</si>
  <si>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</si>
  <si>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</si>
  <si>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</si>
  <si>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</si>
  <si>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</si>
  <si>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</si>
  <si>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</si>
  <si>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</si>
  <si>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</si>
  <si>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</si>
  <si>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</si>
  <si>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</si>
  <si>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</si>
  <si>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</si>
  <si>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</si>
  <si>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</si>
  <si>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</si>
  <si>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</si>
  <si>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</si>
  <si>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</si>
  <si>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</si>
  <si>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</si>
  <si>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</si>
  <si>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</si>
  <si>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</si>
  <si>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</si>
  <si>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</si>
  <si>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</si>
  <si>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</si>
  <si>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</si>
  <si>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</si>
  <si>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</si>
  <si>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</si>
  <si>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</si>
  <si>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</si>
  <si>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</si>
  <si>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</si>
  <si>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</si>
  <si>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</si>
  <si>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</si>
  <si>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</si>
  <si>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</si>
  <si>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</si>
  <si>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</si>
  <si>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</si>
  <si>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</si>
  <si>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</si>
  <si>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</si>
  <si>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</si>
  <si>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</si>
  <si>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</si>
  <si>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</si>
  <si>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</si>
  <si>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</si>
  <si>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</si>
  <si>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</si>
  <si>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</si>
  <si>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</si>
  <si>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</si>
  <si>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</si>
  <si>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</si>
  <si>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</si>
  <si>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</si>
  <si>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</si>
  <si>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</si>
  <si>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</si>
  <si>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</si>
  <si>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</si>
  <si>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</si>
  <si>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</si>
  <si>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</si>
  <si>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</si>
  <si>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</si>
  <si>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</si>
  <si>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</si>
  <si>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</si>
  <si>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</si>
  <si>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</si>
  <si>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</si>
  <si>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</si>
  <si>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</si>
  <si>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</si>
  <si>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</si>
  <si>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</si>
  <si>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</si>
  <si>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</si>
  <si>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</si>
  <si>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</si>
  <si>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</si>
  <si>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</si>
  <si>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</si>
  <si>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</si>
  <si>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</si>
  <si>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</si>
  <si>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</si>
  <si>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</si>
  <si>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</si>
  <si>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</si>
  <si>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</si>
  <si>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</si>
  <si>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</si>
  <si>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</si>
  <si>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</si>
  <si>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</si>
  <si>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</si>
  <si>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</si>
  <si>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</si>
  <si>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</si>
  <si>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</si>
  <si>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</si>
  <si>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</si>
  <si>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</si>
  <si>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</si>
  <si>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</si>
  <si>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</si>
  <si>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</si>
  <si>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</si>
  <si>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</si>
  <si>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</si>
  <si>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</si>
  <si>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</si>
  <si>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</si>
  <si>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</si>
  <si>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</si>
  <si>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</si>
  <si>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</si>
  <si>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</si>
  <si>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</si>
  <si>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</si>
  <si>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</si>
  <si>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</si>
  <si>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</si>
  <si>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</si>
  <si>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</si>
  <si>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</si>
  <si>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</si>
  <si>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</si>
  <si>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</si>
  <si>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</si>
  <si>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</si>
  <si>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</si>
  <si>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</si>
  <si>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</si>
  <si>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</si>
  <si>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</si>
  <si>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</si>
  <si>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</si>
  <si>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</si>
  <si>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</si>
  <si>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</si>
  <si>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</si>
  <si>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</si>
  <si>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</si>
  <si>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</si>
  <si>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</si>
  <si>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</si>
  <si>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</si>
  <si>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</si>
  <si>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</si>
  <si>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</si>
  <si>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</si>
  <si>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</si>
  <si>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</si>
  <si>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</si>
  <si>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</si>
  <si>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</si>
  <si>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</si>
  <si>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</si>
  <si>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</si>
  <si>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</si>
  <si>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</si>
  <si>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</si>
  <si>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</si>
  <si>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</si>
  <si>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</si>
  <si>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</si>
  <si>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</si>
  <si>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</si>
  <si>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</si>
  <si>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</si>
  <si>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</si>
  <si>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</si>
  <si>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</si>
  <si>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</si>
  <si>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</si>
  <si>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</si>
  <si>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</si>
  <si>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</si>
  <si>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</si>
  <si>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</si>
  <si>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</si>
  <si>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</si>
  <si>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</si>
  <si>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</si>
  <si>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</si>
  <si>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</si>
  <si>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</si>
  <si>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</si>
  <si>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</si>
  <si>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</si>
  <si>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</si>
  <si>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</si>
  <si>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</si>
  <si>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</si>
  <si>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</si>
  <si>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</si>
  <si>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</si>
  <si>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</si>
  <si>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</si>
  <si>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</si>
  <si>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</si>
  <si>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</si>
  <si>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</si>
  <si>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</si>
  <si>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</si>
  <si>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</si>
  <si>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</si>
  <si>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</si>
  <si>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</si>
  <si>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</si>
  <si>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</si>
  <si>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</si>
  <si>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</si>
  <si>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</si>
  <si>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</si>
  <si>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</si>
  <si>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</si>
  <si>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</si>
  <si>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</si>
  <si>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</si>
  <si>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</si>
  <si>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</si>
  <si>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</si>
  <si>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</si>
  <si>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</si>
  <si>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</si>
  <si>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</si>
  <si>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</si>
  <si>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</si>
  <si>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</si>
  <si>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</si>
  <si>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</si>
  <si>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</si>
  <si>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</si>
  <si>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</si>
  <si>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</si>
  <si>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</si>
  <si>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</si>
  <si>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</si>
  <si>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</si>
  <si>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</si>
  <si>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</si>
  <si>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</si>
  <si>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</si>
  <si>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</si>
  <si>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</si>
  <si>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</si>
  <si>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</si>
  <si>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</si>
  <si>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</si>
  <si>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</si>
  <si>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</si>
  <si>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</si>
  <si>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</si>
  <si>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</si>
  <si>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</si>
  <si>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</si>
  <si>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</si>
  <si>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</si>
  <si>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</si>
  <si>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</si>
  <si>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</si>
  <si>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</si>
  <si>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</si>
  <si>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</si>
  <si>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</si>
  <si>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</si>
  <si>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</si>
  <si>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</si>
  <si>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</si>
  <si>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</si>
  <si>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</si>
  <si>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</si>
  <si>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</si>
  <si>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</si>
  <si>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</si>
  <si>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</si>
  <si>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</si>
  <si>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</si>
  <si>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</si>
  <si>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</si>
  <si>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</si>
  <si>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</si>
  <si>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</si>
  <si>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</si>
  <si>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</si>
  <si>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</si>
  <si>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</si>
  <si>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</si>
  <si>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</si>
  <si>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</si>
  <si>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</si>
  <si>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</si>
  <si>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</si>
  <si>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</si>
  <si>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</si>
  <si>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</si>
  <si>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</si>
  <si>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</si>
  <si>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</si>
  <si>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</si>
  <si>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</si>
  <si>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</si>
  <si>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</si>
  <si>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</si>
  <si>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</si>
  <si>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</si>
  <si>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</si>
  <si>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</si>
  <si>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</si>
  <si>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</si>
  <si>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</si>
  <si>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</si>
  <si>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</si>
  <si>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</si>
  <si>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</si>
  <si>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</si>
  <si>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</si>
  <si>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</si>
  <si>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</si>
  <si>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</si>
  <si>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</si>
  <si>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</si>
  <si>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</si>
  <si>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</si>
  <si>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</si>
  <si>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</si>
  <si>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</si>
  <si>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</si>
  <si>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</si>
  <si>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</si>
  <si>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</si>
  <si>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</si>
  <si>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</si>
  <si>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</si>
  <si>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</si>
  <si>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</si>
  <si>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</si>
  <si>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</si>
  <si>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</si>
  <si>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</si>
  <si>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</si>
  <si>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</si>
  <si>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</si>
  <si>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</si>
  <si>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</si>
  <si>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</si>
  <si>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</si>
  <si>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</si>
  <si>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</si>
  <si>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</si>
  <si>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</si>
  <si>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</si>
  <si>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</si>
  <si>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</si>
  <si>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</si>
  <si>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</si>
  <si>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</si>
  <si>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</si>
  <si>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</si>
  <si>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</si>
  <si>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</si>
  <si>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</si>
  <si>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</si>
  <si>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</si>
  <si>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</si>
  <si>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</si>
  <si>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</si>
  <si>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</si>
  <si>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</si>
  <si>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</si>
  <si>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</si>
  <si>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</si>
  <si>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</si>
  <si>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</si>
  <si>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</si>
  <si>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</si>
  <si>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</si>
  <si>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</si>
  <si>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</si>
  <si>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</si>
  <si>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</si>
  <si>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</si>
  <si>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</si>
  <si>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</si>
  <si>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</si>
  <si>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</si>
  <si>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</si>
  <si>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</si>
  <si>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</si>
  <si>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</si>
  <si>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</si>
  <si>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</si>
  <si>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</si>
  <si>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</si>
  <si>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</si>
  <si>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</si>
  <si>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</si>
  <si>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</si>
  <si>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</si>
  <si>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</si>
  <si>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</si>
  <si>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</si>
  <si>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</si>
  <si>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</si>
  <si>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</si>
  <si>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</si>
  <si>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</si>
  <si>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</si>
  <si>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</si>
  <si>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</si>
  <si>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</si>
  <si>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</si>
  <si>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</si>
  <si>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</si>
  <si>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</si>
  <si>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</si>
  <si>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</si>
  <si>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</si>
  <si>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</si>
  <si>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</si>
  <si>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</si>
  <si>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</si>
  <si>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</si>
  <si>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</si>
  <si>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</si>
  <si>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</si>
  <si>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</si>
  <si>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</si>
  <si>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</si>
  <si>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</si>
  <si>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</si>
  <si>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</si>
  <si>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</si>
  <si>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</si>
  <si>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</si>
  <si>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</si>
  <si>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</si>
  <si>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</si>
  <si>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</si>
  <si>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</si>
  <si>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</si>
  <si>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</si>
  <si>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</si>
  <si>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</si>
  <si>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</si>
  <si>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</si>
  <si>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</si>
  <si>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</si>
  <si>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</si>
  <si>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</si>
  <si>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</si>
  <si>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</si>
  <si>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</si>
  <si>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</si>
  <si>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</si>
  <si>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</si>
  <si>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</si>
  <si>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</si>
  <si>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</si>
  <si>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</si>
  <si>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</si>
  <si>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</si>
  <si>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</si>
  <si>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</si>
  <si>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</si>
  <si>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</si>
  <si>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</si>
  <si>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</si>
  <si>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</si>
  <si>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</si>
  <si>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</si>
  <si>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</si>
  <si>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</si>
  <si>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</si>
  <si>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</si>
  <si>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</si>
  <si>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</si>
  <si>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</si>
  <si>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</si>
  <si>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</si>
  <si>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</si>
  <si>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</si>
  <si>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</si>
  <si>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</si>
  <si>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</si>
  <si>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</si>
  <si>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</si>
  <si>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</si>
  <si>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</si>
  <si>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</si>
  <si>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</si>
  <si>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</si>
  <si>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</si>
  <si>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</si>
  <si>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</si>
  <si>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</si>
  <si>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</si>
  <si>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</si>
  <si>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</si>
  <si>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</si>
  <si>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</si>
  <si>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</si>
  <si>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</si>
  <si>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</si>
  <si>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</si>
  <si>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</si>
  <si>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</si>
  <si>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</si>
  <si>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</si>
  <si>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</si>
  <si>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</si>
  <si>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</si>
  <si>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</si>
  <si>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</si>
  <si>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</si>
  <si>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</si>
  <si>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</si>
  <si>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</si>
  <si>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</si>
  <si>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</si>
  <si>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</si>
  <si>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</si>
  <si>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</si>
  <si>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</si>
  <si>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</si>
  <si>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</si>
  <si>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</si>
  <si>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</si>
  <si>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</si>
  <si>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</si>
  <si>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</si>
  <si>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</si>
  <si>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</si>
  <si>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</si>
  <si>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</si>
  <si>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</si>
  <si>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</si>
  <si>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</si>
  <si>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</si>
  <si>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</si>
  <si>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</si>
  <si>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</si>
  <si>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</si>
  <si>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</si>
  <si>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</si>
  <si>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</si>
  <si>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</si>
  <si>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</si>
  <si>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</si>
  <si>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</si>
  <si>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</si>
  <si>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</si>
  <si>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</si>
  <si>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</si>
  <si>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</si>
  <si>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</si>
  <si>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</si>
  <si>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</si>
  <si>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</si>
  <si>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</si>
  <si>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</si>
  <si>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</si>
  <si>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</si>
  <si>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</si>
  <si>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</si>
  <si>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</si>
  <si>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</si>
  <si>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</si>
  <si>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</si>
  <si>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</si>
  <si>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</si>
  <si>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</si>
  <si>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</si>
  <si>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</si>
  <si>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</si>
  <si>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</si>
  <si>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</si>
  <si>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</si>
  <si>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</si>
  <si>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</si>
  <si>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</si>
  <si>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</si>
  <si>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</si>
  <si>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</si>
  <si>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</si>
  <si>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</si>
  <si>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</si>
  <si>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</si>
  <si>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</si>
  <si>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</si>
  <si>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</si>
  <si>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</si>
  <si>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</si>
  <si>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</si>
  <si>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</si>
  <si>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</si>
  <si>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</si>
  <si>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</si>
  <si>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</si>
  <si>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</si>
  <si>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</si>
  <si>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</si>
  <si>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</si>
  <si>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</si>
  <si>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</si>
  <si>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</si>
  <si>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</si>
  <si>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</si>
  <si>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</si>
  <si>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</si>
  <si>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</si>
  <si>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</si>
  <si>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</si>
  <si>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</si>
  <si>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</si>
  <si>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</si>
  <si>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</si>
  <si>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</si>
  <si>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</si>
  <si>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</si>
  <si>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</si>
  <si>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</si>
  <si>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</si>
  <si>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</si>
  <si>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</si>
  <si>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</si>
  <si>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</si>
  <si>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</si>
  <si>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</si>
  <si>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</si>
  <si>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</si>
  <si>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</si>
  <si>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</si>
  <si>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</si>
  <si>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</si>
  <si>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</si>
  <si>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</si>
  <si>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</si>
  <si>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</si>
  <si>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</si>
  <si>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</si>
  <si>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</si>
  <si>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</si>
  <si>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</si>
  <si>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</si>
  <si>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</si>
  <si>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</si>
  <si>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</si>
  <si>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</si>
  <si>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</si>
  <si>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</si>
  <si>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</si>
  <si>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</si>
  <si>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</si>
  <si>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</si>
  <si>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</si>
  <si>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</si>
  <si>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</si>
  <si>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</si>
  <si>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</si>
  <si>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</si>
  <si>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</si>
  <si>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</si>
  <si>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</si>
  <si>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</si>
  <si>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</si>
  <si>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</si>
  <si>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</si>
  <si>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</si>
  <si>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</si>
  <si>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</si>
  <si>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</si>
  <si>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</si>
  <si>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</si>
  <si>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</si>
  <si>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</si>
  <si>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</si>
  <si>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</si>
  <si>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</si>
  <si>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</si>
  <si>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</si>
  <si>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</si>
  <si>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</si>
  <si>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</si>
  <si>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</si>
  <si>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</si>
  <si>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</si>
  <si>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</si>
  <si>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</si>
  <si>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</si>
  <si>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</si>
  <si>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</si>
  <si>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</si>
  <si>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</si>
  <si>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</si>
  <si>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</si>
  <si>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</si>
  <si>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</si>
  <si>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</si>
  <si>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</si>
  <si>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</si>
  <si>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</si>
  <si>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</si>
  <si>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</si>
  <si>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</si>
  <si>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</si>
  <si>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</si>
  <si>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</si>
  <si>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</si>
  <si>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</si>
  <si>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</si>
  <si>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</si>
  <si>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</si>
  <si>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</si>
  <si>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</si>
  <si>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</si>
  <si>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</si>
  <si>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</si>
  <si>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</si>
  <si>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</si>
  <si>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</si>
  <si>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</si>
  <si>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</si>
  <si>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</si>
  <si>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</si>
  <si>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</si>
  <si>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</si>
  <si>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</si>
  <si>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</si>
  <si>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</si>
  <si>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</si>
  <si>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</si>
  <si>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</si>
  <si>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</si>
  <si>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</si>
  <si>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</si>
  <si>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</si>
  <si>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</si>
  <si>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</si>
  <si>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</si>
  <si>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</si>
  <si>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</si>
  <si>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</si>
  <si>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</si>
  <si>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</si>
  <si>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</si>
  <si>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</si>
  <si>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</si>
  <si>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</si>
  <si>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</si>
  <si>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</si>
  <si>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</si>
  <si>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</si>
  <si>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</si>
  <si>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</si>
  <si>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</si>
  <si>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</si>
  <si>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</si>
  <si>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</si>
  <si>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</si>
  <si>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</si>
  <si>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</si>
  <si>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</si>
  <si>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</si>
  <si>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</si>
  <si>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</si>
  <si>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</si>
  <si>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</si>
  <si>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</si>
  <si>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</si>
  <si>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</si>
  <si>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</si>
  <si>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</si>
  <si>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</si>
  <si>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</si>
  <si>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</si>
  <si>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</si>
  <si>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</si>
  <si>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</si>
  <si>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</si>
  <si>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</si>
  <si>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</si>
  <si>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</si>
  <si>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</si>
  <si>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</si>
  <si>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</si>
  <si>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</si>
  <si>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</si>
  <si>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</si>
  <si>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</si>
  <si>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</si>
  <si>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</si>
  <si>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</si>
  <si>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</si>
  <si>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</si>
  <si>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</si>
  <si>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</si>
  <si>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</si>
  <si>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</si>
  <si>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</si>
  <si>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</si>
  <si>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</si>
  <si>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</si>
  <si>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</si>
  <si>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</si>
  <si>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</si>
  <si>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</si>
  <si>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</si>
  <si>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</si>
  <si>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</si>
  <si>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</si>
  <si>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</si>
  <si>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</si>
  <si>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</si>
  <si>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</si>
  <si>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</si>
  <si>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</si>
  <si>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</si>
  <si>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</si>
  <si>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</si>
  <si>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</si>
  <si>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</si>
  <si>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</si>
  <si>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</si>
  <si>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</si>
  <si>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</si>
  <si>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</si>
  <si>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</si>
  <si>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</si>
  <si>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</si>
  <si>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</si>
  <si>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</si>
  <si>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</si>
  <si>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</si>
  <si>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</si>
  <si>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</si>
  <si>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</si>
  <si>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</si>
  <si>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</si>
  <si>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</si>
  <si>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</si>
  <si>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</si>
  <si>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</si>
  <si>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</si>
  <si>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</si>
  <si>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</si>
  <si>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</si>
  <si>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</si>
  <si>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</si>
  <si>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</si>
  <si>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</si>
  <si>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</si>
  <si>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</si>
  <si>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</si>
  <si>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</si>
  <si>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</si>
  <si>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</si>
  <si>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</si>
  <si>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</si>
  <si>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</si>
  <si>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</si>
  <si>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</si>
  <si>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</si>
  <si>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</si>
  <si>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</si>
  <si>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</si>
  <si>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</si>
  <si>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</si>
  <si>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</si>
  <si>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</si>
  <si>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</si>
  <si>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</si>
  <si>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</si>
  <si>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</si>
  <si>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</si>
  <si>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</si>
  <si>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</si>
  <si>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</si>
  <si>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</si>
  <si>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</si>
  <si>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</si>
  <si>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</si>
  <si>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</si>
  <si>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</si>
  <si>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</si>
  <si>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</si>
  <si>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</si>
  <si>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</si>
  <si>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</si>
  <si>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</si>
  <si>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</si>
  <si>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</si>
  <si>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</si>
  <si>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</si>
  <si>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</si>
  <si>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</si>
  <si>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</si>
  <si>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</si>
  <si>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</si>
  <si>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</si>
  <si>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</si>
  <si>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</si>
  <si>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</si>
  <si>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</si>
  <si>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</si>
  <si>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</si>
  <si>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</si>
  <si>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</si>
  <si>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</si>
  <si>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</si>
  <si>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</si>
  <si>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</si>
  <si>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</si>
  <si>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</si>
  <si>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</si>
  <si>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</si>
  <si>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</si>
  <si>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</si>
  <si>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</si>
  <si>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</si>
  <si>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</si>
  <si>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</si>
  <si>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</si>
  <si>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</si>
  <si>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</si>
  <si>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</si>
  <si>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</si>
  <si>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</si>
  <si>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</si>
  <si>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</si>
  <si>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</si>
  <si>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</si>
  <si>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</si>
  <si>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</si>
  <si>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</si>
  <si>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</si>
  <si>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</si>
  <si>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</si>
  <si>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</si>
  <si>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</si>
  <si>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</si>
  <si>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</si>
  <si>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</si>
  <si>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</si>
  <si>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</si>
  <si>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</si>
  <si>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</si>
  <si>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</si>
  <si>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</si>
  <si>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</si>
  <si>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</si>
  <si>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</si>
  <si>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</si>
  <si>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</si>
  <si>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</si>
  <si>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</si>
  <si>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</si>
  <si>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</si>
  <si>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</si>
  <si>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</si>
  <si>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</si>
  <si>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</si>
  <si>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</si>
  <si>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</si>
  <si>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</si>
  <si>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</si>
  <si>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</si>
  <si>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</si>
  <si>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</si>
  <si>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</si>
  <si>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</si>
  <si>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</si>
  <si>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</si>
  <si>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</si>
  <si>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</si>
  <si>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</si>
  <si>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</si>
  <si>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</si>
  <si>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</si>
  <si>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</si>
  <si>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</si>
  <si>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</si>
  <si>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</si>
  <si>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</si>
  <si>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</si>
  <si>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</si>
  <si>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</si>
  <si>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</si>
  <si>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</si>
  <si>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</si>
  <si>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</si>
  <si>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</si>
  <si>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</si>
  <si>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</si>
  <si>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</si>
  <si>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</si>
  <si>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</si>
  <si>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</si>
  <si>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</si>
  <si>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</si>
  <si>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</si>
  <si>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</si>
  <si>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</si>
  <si>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</si>
  <si>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</si>
  <si>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</si>
  <si>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</si>
  <si>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</si>
  <si>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</si>
  <si>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</si>
  <si>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</si>
  <si>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</si>
  <si>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</si>
  <si>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</si>
  <si>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</si>
  <si>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</si>
  <si>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</si>
  <si>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</si>
  <si>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</si>
  <si>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</si>
  <si>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</si>
  <si>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</si>
  <si>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</si>
  <si>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</si>
  <si>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</si>
  <si>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</si>
  <si>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</si>
  <si>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</si>
  <si>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</si>
  <si>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</si>
  <si>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</si>
  <si>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</si>
  <si>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</si>
  <si>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</si>
  <si>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</si>
  <si>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</si>
  <si>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</si>
  <si>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</si>
  <si>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</si>
  <si>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</si>
  <si>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</si>
  <si>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</si>
  <si>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</si>
  <si>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</si>
  <si>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</si>
  <si>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</si>
  <si>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</si>
  <si>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</si>
  <si>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</si>
  <si>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</si>
  <si>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</si>
  <si>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</si>
  <si>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</si>
  <si>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</si>
  <si>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</si>
  <si>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</si>
  <si>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</si>
  <si>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</si>
  <si>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</si>
  <si>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</si>
  <si>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</si>
  <si>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</si>
  <si>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</si>
  <si>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</si>
  <si>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</si>
  <si>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</si>
  <si>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</si>
  <si>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</si>
  <si>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</si>
  <si>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</si>
  <si>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</si>
  <si>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</si>
  <si>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</si>
  <si>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</si>
  <si>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</si>
  <si>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</si>
  <si>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</si>
  <si>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</si>
  <si>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</si>
  <si>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</si>
  <si>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</si>
  <si>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</si>
  <si>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</si>
  <si>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</si>
  <si>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</si>
  <si>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</si>
  <si>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</si>
  <si>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</si>
  <si>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</si>
  <si>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</si>
  <si>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</si>
  <si>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</si>
  <si>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</si>
  <si>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</si>
  <si>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</si>
  <si>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</si>
  <si>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</si>
  <si>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</si>
  <si>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</si>
  <si>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</si>
  <si>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</si>
  <si>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</si>
  <si>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</si>
  <si>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</si>
  <si>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</si>
  <si>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</si>
  <si>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</si>
  <si>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</si>
  <si>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</si>
  <si>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</si>
  <si>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</si>
  <si>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</si>
  <si>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</si>
  <si>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</si>
  <si>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</si>
  <si>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</si>
  <si>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</si>
  <si>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</si>
  <si>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</si>
  <si>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</si>
  <si>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</si>
  <si>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</si>
  <si>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</si>
  <si>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</si>
  <si>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</si>
  <si>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</si>
  <si>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</si>
  <si>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</si>
  <si>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</si>
  <si>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</si>
  <si>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</si>
  <si>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</si>
  <si>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</si>
  <si>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</si>
  <si>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</si>
  <si>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</si>
  <si>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</si>
  <si>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</si>
  <si>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</si>
  <si>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</si>
  <si>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</si>
  <si>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</si>
  <si>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</si>
  <si>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</si>
  <si>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</si>
  <si>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</si>
  <si>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</si>
  <si>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</si>
  <si>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</si>
  <si>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</si>
  <si>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</si>
  <si>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</si>
  <si>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</si>
  <si>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</si>
  <si>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</si>
  <si>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</si>
  <si>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</si>
  <si>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</si>
  <si>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</si>
  <si>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</si>
  <si>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</si>
  <si>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</si>
  <si>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</si>
  <si>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</si>
  <si>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</si>
  <si>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</si>
  <si>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</si>
  <si>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</si>
  <si>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</si>
  <si>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</si>
  <si>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</si>
  <si>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</si>
  <si>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</si>
  <si>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</si>
  <si>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</si>
  <si>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</si>
  <si>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</si>
  <si>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</si>
  <si>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</si>
  <si>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</si>
  <si>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</si>
  <si>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</si>
  <si>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</si>
  <si>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</si>
  <si>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</si>
  <si>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</si>
  <si>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</si>
  <si>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</si>
  <si>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</si>
  <si>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</si>
  <si>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</si>
  <si>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</si>
  <si>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</si>
  <si>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</si>
  <si>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</si>
  <si>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</si>
  <si>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</si>
  <si>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</si>
  <si>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</si>
  <si>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</si>
  <si>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</si>
  <si>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</si>
  <si>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</si>
  <si>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</si>
  <si>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</si>
  <si>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</si>
  <si>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</si>
  <si>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</si>
  <si>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</si>
  <si>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</si>
  <si>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</si>
  <si>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</si>
  <si>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</si>
  <si>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</si>
  <si>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</si>
  <si>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</si>
  <si>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</si>
  <si>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</si>
  <si>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</si>
  <si>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</si>
  <si>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</si>
  <si>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</si>
  <si>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</si>
  <si>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</si>
  <si>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</si>
  <si>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</si>
  <si>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</si>
  <si>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</si>
  <si>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</si>
  <si>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</si>
  <si>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</si>
  <si>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</si>
  <si>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</si>
  <si>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</si>
  <si>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</si>
  <si>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</si>
  <si>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</si>
  <si>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</si>
  <si>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</si>
  <si>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</si>
  <si>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</si>
  <si>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</si>
  <si>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</si>
  <si>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</si>
  <si>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</si>
  <si>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</si>
  <si>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</si>
  <si>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</si>
  <si>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</si>
  <si>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</si>
  <si>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</si>
  <si>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</si>
  <si>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</si>
  <si>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</si>
  <si>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</si>
  <si>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</si>
  <si>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</si>
  <si>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</si>
  <si>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</si>
  <si>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</si>
  <si>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</si>
  <si>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</si>
  <si>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</si>
  <si>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</si>
  <si>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</si>
  <si>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</si>
  <si>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</si>
  <si>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</si>
  <si>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</si>
  <si>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</si>
  <si>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</si>
  <si>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</si>
  <si>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</si>
  <si>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</si>
  <si>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</si>
  <si>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</si>
  <si>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</si>
  <si>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</si>
  <si>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</si>
  <si>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</si>
  <si>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</si>
  <si>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</si>
  <si>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</si>
  <si>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</si>
  <si>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</si>
  <si>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</si>
  <si>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</si>
  <si>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</si>
  <si>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</si>
  <si>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</si>
  <si>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</si>
  <si>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</si>
  <si>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</si>
  <si>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</si>
  <si>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</si>
  <si>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</si>
  <si>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</si>
  <si>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</si>
  <si>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</si>
  <si>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</si>
  <si>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</si>
  <si>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</si>
  <si>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</si>
  <si>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</si>
  <si>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</si>
  <si>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</si>
  <si>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</si>
  <si>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</si>
  <si>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</si>
  <si>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</si>
  <si>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</si>
  <si>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</si>
  <si>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</si>
  <si>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</si>
  <si>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</si>
  <si>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</si>
  <si>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</si>
  <si>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</si>
  <si>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</si>
  <si>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</si>
  <si>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</si>
  <si>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</si>
  <si>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</si>
  <si>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</si>
  <si>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</si>
  <si>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</si>
  <si>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</si>
  <si>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</si>
  <si>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</si>
  <si>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</si>
  <si>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</si>
  <si>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</si>
  <si>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</si>
  <si>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</si>
  <si>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</si>
  <si>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</si>
  <si>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</si>
  <si>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</si>
  <si>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</si>
  <si>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</si>
  <si>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</si>
  <si>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</si>
  <si>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</si>
  <si>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</si>
  <si>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</si>
  <si>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</si>
  <si>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</si>
  <si>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</si>
  <si>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</si>
  <si>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</si>
  <si>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</si>
  <si>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</si>
  <si>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</si>
  <si>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</si>
  <si>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</si>
  <si>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</si>
  <si>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</si>
  <si>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</si>
  <si>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</si>
  <si>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</si>
  <si>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</si>
  <si>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</si>
  <si>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</si>
  <si>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</si>
  <si>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</si>
  <si>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</si>
  <si>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</si>
  <si>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</si>
  <si>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</si>
  <si>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</si>
  <si>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</si>
  <si>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</si>
  <si>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</si>
  <si>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</si>
  <si>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</si>
  <si>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</si>
  <si>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</si>
  <si>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</si>
  <si>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</si>
  <si>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</si>
  <si>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</si>
  <si>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</si>
  <si>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</si>
  <si>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</si>
  <si>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</si>
  <si>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</si>
  <si>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</si>
  <si>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</si>
  <si>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</si>
  <si>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</si>
  <si>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</si>
  <si>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</si>
  <si>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</si>
  <si>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</si>
  <si>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</si>
  <si>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</si>
  <si>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</si>
  <si>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</si>
  <si>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</si>
  <si>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</si>
  <si>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</si>
  <si>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</si>
  <si>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</si>
  <si>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</si>
  <si>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</si>
  <si>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</si>
  <si>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</si>
  <si>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</si>
  <si>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</si>
  <si>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</si>
  <si>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</si>
  <si>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</si>
  <si>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</si>
  <si>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</si>
  <si>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</si>
  <si>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</si>
  <si>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</si>
  <si>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</si>
  <si>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</si>
  <si>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</si>
  <si>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</si>
  <si>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</si>
  <si>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</si>
  <si>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</si>
  <si>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</si>
  <si>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</si>
  <si>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</si>
  <si>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</si>
  <si>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</si>
  <si>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</si>
  <si>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</si>
  <si>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</si>
  <si>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</si>
  <si>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</si>
  <si>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</si>
  <si>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</si>
  <si>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</si>
  <si>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</si>
  <si>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</si>
  <si>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</si>
  <si>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</si>
  <si>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</si>
  <si>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</si>
  <si>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</si>
  <si>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</si>
  <si>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</si>
  <si>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</si>
  <si>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</si>
  <si>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</si>
  <si>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</si>
  <si>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</si>
  <si>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</si>
  <si>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</si>
  <si>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</si>
  <si>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</si>
  <si>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</si>
  <si>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</si>
  <si>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</si>
  <si>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</si>
  <si>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</si>
  <si>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</si>
  <si>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</si>
  <si>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</si>
  <si>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</si>
  <si>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</si>
  <si>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</si>
  <si>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</si>
  <si>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</si>
  <si>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</si>
  <si>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</si>
  <si>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</si>
  <si>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</si>
  <si>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</si>
  <si>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</si>
  <si>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</si>
  <si>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</si>
  <si>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</si>
  <si>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</si>
  <si>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</si>
  <si>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</si>
  <si>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</si>
  <si>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</si>
  <si>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</si>
  <si>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</si>
  <si>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</si>
  <si>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</si>
  <si>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</si>
  <si>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</si>
  <si>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</si>
  <si>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</si>
  <si>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</si>
  <si>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</si>
  <si>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</si>
  <si>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</si>
  <si>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</si>
  <si>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</si>
  <si>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</si>
  <si>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</si>
  <si>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</si>
  <si>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</si>
  <si>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</si>
  <si>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</si>
  <si>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</si>
  <si>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</si>
  <si>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</si>
  <si>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</si>
  <si>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</si>
  <si>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</si>
  <si>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</si>
  <si>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</si>
  <si>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</si>
  <si>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</si>
  <si>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</si>
  <si>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</si>
  <si>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</si>
  <si>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</si>
  <si>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</si>
  <si>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</si>
  <si>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</si>
  <si>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</si>
  <si>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</si>
  <si>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</si>
  <si>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</si>
  <si>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</si>
  <si>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</si>
  <si>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</si>
  <si>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</si>
  <si>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</si>
  <si>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</si>
  <si>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</si>
  <si>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</si>
  <si>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</si>
  <si>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</si>
  <si>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</si>
  <si>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</si>
  <si>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</si>
  <si>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</si>
  <si>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</si>
  <si>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</si>
  <si>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</si>
  <si>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</si>
  <si>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</si>
  <si>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</si>
  <si>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</si>
  <si>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</si>
  <si>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</si>
  <si>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</si>
  <si>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</si>
  <si>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</si>
  <si>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</si>
  <si>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</si>
  <si>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</si>
  <si>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</si>
  <si>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</si>
  <si>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</si>
  <si>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</si>
  <si>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</si>
  <si>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</si>
  <si>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</si>
  <si>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</si>
  <si>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</si>
  <si>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</si>
  <si>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</si>
  <si>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</si>
  <si>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</si>
  <si>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</si>
  <si>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</si>
  <si>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</si>
  <si>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</si>
  <si>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</si>
  <si>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</si>
  <si>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</si>
  <si>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</si>
  <si>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</si>
  <si>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</si>
  <si>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</si>
  <si>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</si>
  <si>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</si>
  <si>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</si>
  <si>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</si>
  <si>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</si>
  <si>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</si>
  <si>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</si>
  <si>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</si>
  <si>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</si>
  <si>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</si>
  <si>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</si>
  <si>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</si>
  <si>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</si>
  <si>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</si>
  <si>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</si>
  <si>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</si>
  <si>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</si>
  <si>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</si>
  <si>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</si>
  <si>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</si>
  <si>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</si>
  <si>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</si>
  <si>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</si>
  <si>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</si>
  <si>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</si>
  <si>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</si>
  <si>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</si>
  <si>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</si>
  <si>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</si>
  <si>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</si>
  <si>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</si>
  <si>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</si>
  <si>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</si>
  <si>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</si>
  <si>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</si>
  <si>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</si>
  <si>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</si>
  <si>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</si>
  <si>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</si>
  <si>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</si>
  <si>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</si>
  <si>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</si>
  <si>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</si>
  <si>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</si>
  <si>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</si>
  <si>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</si>
  <si>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</si>
  <si>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</si>
  <si>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</si>
  <si>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</si>
  <si>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</si>
  <si>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</si>
  <si>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</si>
  <si>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</si>
  <si>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</si>
  <si>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</si>
  <si>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</si>
  <si>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</si>
  <si>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</si>
  <si>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</si>
  <si>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</si>
  <si>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</si>
  <si>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</si>
  <si>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</si>
  <si>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</si>
  <si>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</si>
  <si>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</si>
  <si>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</si>
  <si>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</si>
  <si>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</si>
  <si>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</si>
  <si>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</si>
  <si>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</si>
  <si>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</si>
  <si>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</si>
  <si>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</si>
  <si>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</si>
  <si>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</si>
  <si>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</si>
  <si>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</si>
  <si>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</si>
  <si>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</si>
  <si>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</si>
  <si>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</si>
  <si>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</si>
  <si>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</si>
  <si>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</si>
  <si>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</si>
  <si>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</si>
  <si>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</si>
  <si>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</si>
  <si>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</si>
  <si>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</si>
  <si>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</si>
  <si>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</si>
  <si>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</si>
  <si>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</si>
  <si>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</si>
  <si>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</si>
  <si>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</si>
  <si>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</si>
  <si>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</si>
  <si>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</si>
  <si>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</si>
  <si>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</si>
  <si>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</si>
  <si>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</si>
  <si>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</si>
  <si>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</si>
  <si>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</si>
  <si>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</si>
  <si>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</si>
  <si>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</si>
  <si>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</si>
  <si>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</si>
  <si>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</si>
  <si>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</si>
  <si>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</si>
  <si>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</si>
  <si>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</si>
  <si>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</si>
  <si>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</si>
  <si>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</si>
  <si>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</si>
  <si>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</si>
  <si>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</si>
  <si>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</si>
  <si>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</si>
  <si>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</si>
  <si>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</si>
  <si>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</si>
  <si>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</si>
  <si>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</si>
  <si>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</si>
  <si>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</si>
  <si>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</si>
  <si>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</si>
  <si>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</si>
  <si>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</si>
  <si>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</si>
  <si>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</si>
  <si>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</si>
  <si>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</si>
  <si>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</si>
  <si>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</si>
  <si>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</si>
  <si>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</si>
  <si>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</si>
  <si>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</si>
  <si>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</si>
  <si>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</si>
  <si>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</si>
  <si>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</si>
  <si>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</si>
  <si>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</si>
  <si>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</si>
  <si>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</si>
  <si>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</si>
  <si>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</si>
  <si>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</si>
  <si>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</si>
  <si>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</si>
  <si>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</si>
  <si>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</si>
  <si>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</si>
  <si>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</si>
  <si>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</si>
  <si>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</si>
  <si>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</si>
  <si>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</si>
  <si>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</si>
  <si>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</si>
  <si>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</si>
  <si>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</si>
  <si>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</si>
  <si>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</si>
  <si>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</si>
  <si>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</si>
  <si>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</si>
  <si>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</si>
  <si>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</si>
  <si>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</si>
  <si>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</si>
  <si>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</si>
  <si>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</si>
  <si>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</si>
  <si>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</si>
  <si>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</si>
  <si>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</si>
  <si>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</si>
  <si>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</si>
  <si>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</si>
  <si>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</si>
  <si>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</si>
  <si>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</si>
  <si>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</si>
  <si>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</si>
  <si>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</si>
  <si>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</si>
  <si>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</si>
  <si>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</si>
  <si>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</si>
  <si>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</si>
  <si>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</si>
  <si>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</si>
  <si>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</si>
  <si>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</si>
  <si>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</si>
  <si>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</si>
  <si>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</si>
  <si>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</si>
  <si>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</si>
  <si>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</si>
  <si>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</si>
  <si>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</si>
  <si>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</si>
  <si>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</si>
  <si>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</si>
  <si>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</si>
  <si>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</si>
  <si>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</si>
  <si>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</si>
  <si>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</si>
  <si>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</si>
  <si>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</si>
  <si>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</si>
  <si>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</si>
  <si>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</si>
  <si>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</si>
  <si>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</si>
  <si>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</si>
  <si>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</si>
  <si>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</si>
  <si>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</si>
  <si>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</si>
  <si>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</si>
  <si>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</si>
  <si>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</si>
  <si>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</si>
  <si>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</si>
  <si>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</si>
  <si>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</si>
  <si>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</si>
  <si>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</si>
  <si>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</si>
  <si>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</si>
  <si>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</si>
  <si>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</si>
  <si>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</si>
  <si>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</si>
  <si>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</si>
  <si>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</si>
  <si>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</si>
  <si>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</si>
  <si>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</si>
  <si>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</si>
  <si>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</si>
  <si>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</si>
  <si>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</si>
  <si>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</si>
  <si>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</si>
  <si>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</si>
  <si>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</si>
  <si>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</si>
  <si>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</si>
  <si>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</si>
  <si>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</si>
  <si>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</si>
  <si>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</si>
  <si>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</si>
  <si>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</si>
  <si>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</si>
  <si>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</si>
  <si>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</si>
  <si>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</si>
  <si>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</si>
  <si>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</si>
  <si>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</si>
  <si>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</si>
  <si>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</si>
  <si>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</si>
  <si>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</si>
  <si>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</si>
  <si>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</si>
  <si>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</si>
  <si>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</si>
  <si>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</si>
  <si>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</si>
  <si>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</si>
  <si>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</si>
  <si>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</si>
  <si>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</si>
  <si>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</si>
  <si>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</si>
  <si>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</si>
  <si>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</si>
  <si>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</si>
  <si>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</si>
  <si>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</si>
  <si>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</si>
  <si>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</si>
  <si>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</si>
  <si>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</si>
  <si>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</si>
  <si>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</si>
  <si>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</si>
  <si>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</si>
  <si>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</si>
  <si>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</si>
  <si>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</si>
  <si>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</si>
  <si>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</si>
  <si>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</si>
  <si>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</si>
  <si>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</si>
  <si>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</si>
  <si>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</si>
  <si>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</si>
  <si>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</si>
  <si>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</si>
  <si>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</si>
  <si>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</si>
  <si>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</si>
  <si>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</si>
  <si>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</si>
  <si>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</si>
  <si>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</si>
  <si>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</si>
  <si>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</si>
  <si>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</si>
  <si>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</si>
  <si>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</si>
  <si>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</si>
  <si>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</si>
  <si>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</si>
  <si>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</si>
  <si>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</si>
  <si>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</si>
  <si>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</si>
  <si>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</si>
  <si>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</si>
  <si>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</si>
  <si>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</si>
  <si>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</si>
  <si>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</si>
  <si>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</si>
  <si>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</si>
  <si>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</si>
  <si>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</si>
  <si>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</si>
  <si>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</si>
  <si>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</si>
  <si>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</si>
  <si>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</si>
  <si>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</si>
  <si>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</si>
  <si>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</si>
  <si>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</si>
  <si>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</si>
  <si>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</si>
  <si>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</si>
  <si>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</si>
  <si>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</si>
  <si>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</si>
  <si>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</si>
  <si>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</si>
  <si>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</si>
  <si>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</si>
  <si>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</si>
  <si>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</si>
  <si>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</si>
  <si>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</si>
  <si>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</si>
  <si>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</si>
  <si>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</si>
  <si>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</si>
  <si>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</si>
  <si>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</si>
  <si>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</si>
  <si>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</si>
  <si>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</si>
  <si>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</si>
  <si>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</si>
  <si>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</si>
  <si>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</si>
  <si>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</si>
  <si>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</si>
  <si>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</si>
  <si>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</si>
  <si>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</si>
  <si>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</si>
  <si>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</si>
  <si>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</si>
  <si>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</si>
  <si>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</si>
  <si>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</si>
  <si>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</si>
  <si>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</si>
  <si>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</si>
  <si>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</si>
  <si>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</si>
  <si>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</si>
  <si>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</si>
  <si>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</si>
  <si>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</si>
  <si>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</si>
  <si>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</si>
  <si>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</si>
  <si>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</si>
  <si>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</si>
  <si>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</si>
  <si>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</si>
  <si>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</si>
  <si>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</si>
  <si>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</si>
  <si>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</si>
  <si>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</si>
  <si>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</si>
  <si>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</si>
  <si>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</si>
  <si>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</si>
  <si>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</si>
  <si>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</si>
  <si>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</si>
  <si>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</si>
  <si>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</si>
  <si>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</si>
  <si>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</si>
  <si>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</si>
  <si>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</si>
  <si>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</si>
  <si>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</si>
  <si>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</si>
  <si>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</si>
  <si>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</si>
  <si>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</si>
  <si>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</si>
  <si>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</si>
  <si>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</si>
  <si>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</si>
  <si>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</si>
  <si>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</si>
  <si>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</si>
  <si>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</si>
  <si>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</si>
  <si>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</si>
  <si>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</si>
  <si>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</si>
  <si>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</si>
  <si>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</si>
  <si>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</si>
  <si>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</si>
  <si>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</si>
  <si>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</si>
  <si>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</si>
  <si>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</si>
  <si>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</si>
  <si>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</si>
  <si>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</si>
  <si>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</si>
  <si>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</si>
  <si>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</si>
  <si>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</si>
  <si>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</si>
  <si>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</si>
  <si>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</si>
  <si>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</si>
  <si>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</si>
  <si>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</si>
  <si>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</si>
  <si>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</si>
  <si>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</si>
  <si>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</si>
  <si>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</si>
  <si>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</si>
  <si>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</si>
  <si>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</si>
  <si>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</si>
  <si>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</si>
  <si>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</si>
  <si>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</si>
  <si>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</si>
  <si>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</si>
  <si>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</si>
  <si>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</si>
  <si>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</si>
  <si>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</si>
  <si>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</si>
  <si>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</si>
  <si>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</si>
  <si>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</si>
  <si>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</si>
  <si>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</si>
  <si>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</si>
  <si>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</si>
  <si>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</si>
  <si>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</si>
  <si>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</si>
  <si>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</si>
  <si>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</si>
  <si>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</si>
  <si>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</si>
  <si>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</si>
  <si>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</si>
  <si>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</si>
  <si>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</si>
  <si>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</si>
  <si>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</si>
  <si>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</si>
  <si>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</si>
  <si>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</si>
  <si>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</si>
  <si>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</si>
  <si>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</si>
  <si>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</si>
  <si>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</si>
  <si>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</si>
  <si>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</si>
  <si>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</si>
  <si>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</si>
  <si>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</si>
  <si>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</si>
  <si>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</si>
  <si>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</si>
  <si>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</si>
  <si>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</si>
  <si>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</si>
  <si>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</si>
  <si>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</si>
  <si>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</si>
  <si>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</si>
  <si>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</si>
  <si>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</si>
  <si>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</si>
  <si>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</si>
  <si>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</si>
  <si>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</si>
  <si>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</si>
  <si>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</si>
  <si>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</si>
  <si>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</si>
  <si>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</si>
  <si>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</si>
  <si>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</si>
  <si>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</si>
  <si>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</si>
  <si>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</si>
  <si>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</si>
  <si>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</si>
  <si>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</si>
  <si>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</si>
  <si>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</si>
  <si>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</si>
  <si>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</si>
  <si>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</si>
  <si>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</si>
  <si>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</si>
  <si>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</si>
  <si>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</si>
  <si>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</si>
  <si>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</si>
  <si>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</si>
  <si>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</si>
  <si>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</si>
  <si>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</si>
  <si>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</si>
  <si>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</si>
  <si>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</si>
  <si>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</si>
  <si>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</si>
  <si>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</si>
  <si>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</si>
  <si>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</si>
  <si>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</si>
  <si>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</si>
  <si>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</si>
  <si>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</si>
  <si>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</si>
  <si>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120 min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</si>
  <si>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</si>
  <si>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</si>
  <si>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</si>
  <si>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</si>
  <si>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</si>
  <si>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</si>
  <si>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</si>
  <si>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</si>
  <si>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</si>
  <si>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</si>
  <si>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</si>
  <si>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</si>
  <si>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</si>
  <si>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</si>
  <si>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PCM-20251006-00001406</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</si>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</sst>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7" fillId="7" borderId="8"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4">
    <sortCondition ref="H1:H1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0" totalsRowShown="0" headerRowDxfId="157" dataDxfId="156" headerRowBorderDxfId="154" tableBorderDxfId="155" totalsRowBorderDxfId="153">
  <autoFilter ref="A1:CJ2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7" totalsRowShown="0" headerRowDxfId="15" dataDxfId="14" headerRowBorderDxfId="12" tableBorderDxfId="13">
  <autoFilter ref="A1:L2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0"/>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273.82924456018372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9673</v>
      </c>
      <c r="E3" s="65"/>
      <c r="F3" s="66">
        <v>45936.704155092593</v>
      </c>
      <c r="G3" s="67">
        <f ca="1">IFERROR(NOW()-F3,"")</f>
        <v>7.3515393516572658E-2</v>
      </c>
      <c r="H3" s="163">
        <v>45936.704155092593</v>
      </c>
      <c r="I3" s="73" t="str">
        <f>IFERROR(VLOOKUP(D3,DB!A:F,6,0),"")</f>
        <v>SCECO</v>
      </c>
      <c r="J3" s="73" t="str">
        <f>IFERROR(VLOOKUP(D3,DB!A:G,7,0),"")</f>
        <v>&lt;No BB&gt;</v>
      </c>
      <c r="K3" s="69" t="s">
        <v>38967</v>
      </c>
      <c r="L3" s="70" t="str">
        <f>IFERROR(VLOOKUP(D3,DB!A:I,9,0),"")</f>
        <v>Latis</v>
      </c>
    </row>
    <row r="4" spans="1:12" ht="15" customHeight="1">
      <c r="A4" s="63"/>
      <c r="B4" s="73" t="str">
        <f>IFERROR(VLOOKUP(D4,DB!A:K,11,0),"")</f>
        <v/>
      </c>
      <c r="C4" s="64"/>
      <c r="D4" s="64"/>
      <c r="E4" s="65"/>
      <c r="F4" s="66"/>
      <c r="G4" s="67">
        <f ca="1">IFERROR(NOW()-F4,"")</f>
        <v>45936.77767048611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45936.77767048611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45936.77767048611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45936.77767048611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45936.77767048611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45936.77767048611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45936.77767048611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45936.77767048611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45936.77767048611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45936.777670717594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45936.777670717594</v>
      </c>
      <c r="H14" s="68"/>
      <c r="I14" s="73" t="str">
        <f>IFERROR(VLOOKUP(D14,DB!A:F,6,0),"")</f>
        <v/>
      </c>
      <c r="J14" s="73" t="str">
        <f>IFERROR(VLOOKUP(D14,DB!A:G,7,0),"")</f>
        <v/>
      </c>
      <c r="K14" s="69"/>
      <c r="L14" s="70" t="str">
        <f>IFERROR(VLOOKUP(D14,DB!A:I,9,0),"")</f>
        <v/>
      </c>
    </row>
    <row r="15" spans="1:12" ht="15" customHeight="1">
      <c r="A15" s="156"/>
      <c r="B15" s="157" t="str">
        <f>IFERROR(VLOOKUP(D15,DB!A:K,11,0),"")</f>
        <v/>
      </c>
      <c r="C15" s="157"/>
      <c r="D15" s="157"/>
      <c r="E15" s="158"/>
      <c r="F15" s="159"/>
      <c r="G15" s="160">
        <f ca="1">IFERROR(NOW()-F15,"")</f>
        <v>45936.77767048611</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45936.77767048611</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45936.77767048611</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45936.77767048611</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45936.77767048611</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45936.77767048611</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45936.77767048611</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45936.77767048611</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45936.77767048611</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45936.77767048611</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45936.77767048611</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45936.77767048611</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45936.77767048611</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45936.77767048611</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45936.77767048611</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45936.77767048611</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45936.77767048611</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45936.77767048611</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45936.77767048611</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45936.77767048611</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45936.77767048611</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45936.77767048611</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45936.77767048611</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45936.77767048611</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45936.77767048611</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45936.77767048611</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45936.77767048611</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45936.77767048611</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45936.77767048611</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45936.77767048611</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45936.77767048611</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45936.77767048611</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45936.77767048611</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45936.77767048611</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45936.77767048611</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45936.77767048611</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45936.77767048611</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45936.77767048611</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45936.77767048611</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45936.77767048611</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45936.77767048611</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45936.77767048611</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45936.77767048611</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45936.77767048611</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45936.77767048611</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45936.77767048611</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45936.77767048611</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45936.77767048611</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45936.77767048611</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45936.77767048611</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45936.77767048611</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45936.77767048611</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45936.77767048611</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45936.77767048611</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45936.77767048611</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45936.77767048611</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45936.77767048611</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45936.77767048611</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45936.77767048611</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45936.77767048611</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45936.77767048611</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45936.77767048611</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45936.77767048611</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45936.77767048611</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45936.77767048611</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45936.77767048611</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45936.77767048611</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45936.77767048611</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45936.77767048611</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45936.77767048611</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45936.77767048611</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45936.77767048611</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45936.77767048611</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45936.77767048611</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45936.77767048611</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45936.77767048611</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45936.77767048611</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45936.77767048611</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45936.77767048611</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45936.77767048611</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45936.77767048611</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45936.77767048611</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45936.77767048611</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45936.77767048611</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45936.77767048611</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45936.77767048611</v>
      </c>
      <c r="H100" s="159"/>
      <c r="I100" s="157" t="str">
        <f>IFERROR(VLOOKUP(D100,DB!A:F,6,0),"")</f>
        <v/>
      </c>
      <c r="J100" s="73" t="str">
        <f>IFERROR(VLOOKUP(D100,DB!A:G,7,0),"")</f>
        <v/>
      </c>
      <c r="K100" s="161"/>
      <c r="L100" s="162" t="str">
        <f>IFERROR(VLOOKUP(D100,DB!A:I,9,0),"")</f>
        <v/>
      </c>
    </row>
  </sheetData>
  <customSheetViews>
    <customSheetView guid="{F6042A99-DD27-4453-835D-0834D95730CC}" filter="1" showAutoFilter="1">
      <pageMargins left="0" right="0" top="0" bottom="0" header="0" footer="0"/>
      <autoFilter ref="B1:M1" xr:uid="{52E183E6-B200-44D4-AB0B-95C1FD119E97}"/>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0"/>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130.05058715277846</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111.77783252314839</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6.3631134260504041E-2</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26917</v>
      </c>
      <c r="E6" s="131" t="s">
        <v>38964</v>
      </c>
      <c r="F6" s="132">
        <v>45936.736759259256</v>
      </c>
      <c r="G6" s="133">
        <f ca="1">IFERROR(NOW()-F6,"-")</f>
        <v>4.0911226853495464E-2</v>
      </c>
      <c r="H6" s="132">
        <v>45936.726342592592</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45936.77767048611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45936.77767048611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45936.77767048611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45936.77767048611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45936.77767048611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45936.77767048611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45936.77767048611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45936.77767048611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45936.77767048611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45936.77767048611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45936.77767048611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45936.77767048611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45936.77767048611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45936.77767048611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45936.77767048611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45936.77767048611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45936.77767048611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45936.77767048611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45936.77767048611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45936.77767048611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45936.77767048611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45936.77767048611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45936.77767048611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45936.77767048611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45936.77767048611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45936.77767048611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45936.77767048611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45936.77767048611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45936.77767048611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45936.77767048611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45936.77767048611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45936.77767048611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45936.77767048611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45936.77767048611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45936.77767048611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45936.77767048611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45936.77767048611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45936.77767048611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45936.77767048611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45936.77767048611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45936.77767048611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45936.77767048611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45936.77767048611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45936.77767048611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45936.77767048611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45936.77767048611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45936.77767048611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45936.77767048611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45936.77767048611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45936.77767048611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45936.77767048611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45936.77767048611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45936.77767048611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45936.77767048611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45936.77767048611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45936.77767048611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45936.77767048611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45936.77767048611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45936.77767048611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45936.77767048611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45936.77767048611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45936.77767048611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45936.77767048611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45936.77767048611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45936.77767048611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45936.77767048611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45936.77767048611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45936.77767048611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45936.77767048611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45936.77767048611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45936.77767048611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45936.77767048611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45936.77767048611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45936.77767048611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45936.77767048611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45936.77767048611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45936.77767048611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45936.77767048611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45936.77767048611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45936.77767048611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45936.77767048611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45936.77767048611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45936.77767048611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45936.77767048611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45936.77767048611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45936.77767048611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45936.77767048611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45936.77767048611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45936.77767048611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45936.77767048611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45936.77767048611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45936.77767048611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45936.77767048611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45936.77767048611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45936.77767048611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45936.77767048611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45936.77767048611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45936.77767048611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45936.77767048611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45936.77767048611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45936.77767048611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45936.77767048611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45936.77767048611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45936.77767048611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45936.77767048611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45936.77767048611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45936.77767048611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45936.77767048611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45936.77767048611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45936.77767048611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45936.77767048611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45936.77767048611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45936.77767048611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45936.77767048611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45936.77767048611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45936.77767048611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45936.77767048611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45936.77767048611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45936.77767048611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45936.77767048611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45936.77767048611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45936.77767048611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45936.77767048611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45936.77767048611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45936.77767048611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45936.77767048611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45936.77767048611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45936.77767048611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45936.77767048611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45936.77767048611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45936.77767048611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45936.77767048611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45936.77767048611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45936.77767048611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45936.77767048611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45936.77767048611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45936.77767048611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45936.77767048611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45936.77767048611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45936.77767048611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45936.77767048611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45936.77767048611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45936.77767048611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45936.77767048611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45936.77767048611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45936.77767048611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45936.77767048611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45936.77767048611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45936.77767048611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45936.77767048611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45936.77767048611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45936.77767048611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45936.77767048611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45936.77767048611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45936.77767048611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45936.77767048611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45936.77767048611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45936.77767048611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45936.77767048611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45936.77767048611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45936.77767048611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45936.77767048611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45936.77767048611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45936.77767048611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45936.77767048611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45936.77767048611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45936.77767048611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45936.77767048611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45936.77767048611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45936.77767048611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45936.77767048611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45936.77767048611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45936.77767048611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45936.77767048611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45936.77767048611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45936.77767048611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45936.77767048611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45936.77767048611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45936.77767048611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45936.77767048611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45936.77767048611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45936.77767048611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45936.77767048611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45936.77767048611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45936.77767048611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45936.77767048611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45936.77767048611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45936.77767048611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45936.77767048611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45936.77767048611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45936.77767048611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45936.77767048611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45936.77767048611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45936.77767048611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45936.77767048611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45936.77767048611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45936.77767048611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45936.77767048611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45936.77767048611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45936.77767048611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45936.77767048611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45936.77767048611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45936.77767048611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45936.77767048611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45936.77767048611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45936.77767048611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45936.77767048611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45936.77767048611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45936.77767048611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45936.77767048611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45936.77767048611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45936.77767048611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45936.77767048611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45936.77767048611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45936.77767048611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45936.77767048611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45936.77767048611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45936.77767048611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45936.77767048611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45936.77767048611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45936.77767048611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45936.77767048611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45936.77767048611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45936.77767048611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45936.77767048611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45936.77767048611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45936.77767048611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45936.77767048611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45936.77767048611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45936.77767048611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45936.77767048611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45936.77767048611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45936.77767048611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45936.77767048611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45936.77767048611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45936.77767048611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45936.77767048611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45936.77767048611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45936.77767048611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45936.77767048611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45936.77767048611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45936.77767048611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45936.77767048611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45936.77767048611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45936.77767048611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45936.77767048611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45936.77767048611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45936.77767048611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45936.77767048611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45936.77767048611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45936.77767048611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45936.77767048611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45936.77767048611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45936.77767048611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sheetData>
  <dataValidations count="2">
    <dataValidation allowBlank="1" showInputMessage="1" showErrorMessage="1" sqref="E1" xr:uid="{4D935161-CDD3-4592-B877-3FB59C99E142}"/>
    <dataValidation type="list" allowBlank="1" showInputMessage="1" showErrorMessage="1" sqref="E3:E2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45936.77767048611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45936.77767048611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45936.77767048611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45936.77767048611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45936.77767048611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45936.77767048611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45936.77767048611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45936.77767048611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45936.77767048611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45936.77767048611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45936.77767048611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45936.77767048611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45936.77767048611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45936.77767048611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45936.77767048611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45936.77767048611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45936.77767048611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45936.77767048611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45936.77767048611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45936.77767048611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45936.77767048611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45936.77767048611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45936.77767048611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45936.77767048611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45936.77767048611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45936.77767048611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45936.77767048611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45936.77767048611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45936.77767048611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45936.77767048611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45936.77767048611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45936.77767048611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45936.77767048611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45936.77767048611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45936.77767048611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45936.77767048611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45936.77767048611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45936.77767048611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45936.77767048611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45936.77767048611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45936.77767048611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45936.77767048611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45936.77767048611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45936.77767048611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45936.77767048611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45936.77767048611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45936.77767048611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45936.77767048611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45936.77767048611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45936.77767048611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45936.77767048611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45936.77767048611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45936.77767048611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45936.77767048611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45936.77767048611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45936.77767048611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45936.77767048611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45936.77767048611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45936.77767048611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45936.77767048611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45936.77767048611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45936.77767048611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45936.77767048611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45936.77767048611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45936.77767048611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45936.77767048611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45936.77767048611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45936.77767048611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45936.77767048611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45936.77767048611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45936.77767048611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45936.77767048611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45936.77767048611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45936.77767048611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45936.77767048611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45936.77767048611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45936.77767048611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45936.77767048611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45936.77767048611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45936.77767048611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45936.77767048611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45936.77767048611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45936.77767048611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45936.77767048611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45936.77767048611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45936.77767048611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45936.77767048611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45936.77767048611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45936.77767048611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45936.77767048611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45936.77767048611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45936.77767048611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45936.77767048611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45936.77767048611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45936.77767048611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45936.77767048611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45936.77767048611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45936.77767048611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45936.77767048611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45936.77767048611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45936.77767048611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45936.77767048611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45936.77767048611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45936.77767048611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45936.77767048611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45936.77767048611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45936.77767048611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45936.77767048611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45936.77767048611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45936.77767048611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45936.77767048611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45936.77767048611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45936.77767048611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45936.77767048611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45936.77767048611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45936.77767048611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45936.77767048611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45936.77767048611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45936.77767048611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45936.77767048611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45936.77767048611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45936.77767048611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45936.77767048611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45936.77767048611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45936.77767048611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45936.77767048611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45936.77767048611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45936.77767048611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45936.77767048611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45936.77767048611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45936.77767048611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45936.77767048611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45936.77767048611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45936.77767048611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45936.77767048611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45936.77767048611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45936.77767048611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45936.77767048611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45936.77767048611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45936.77767048611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45936.77767048611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45936.77767048611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45936.77767048611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45936.77767048611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45936.77767048611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45936.77767048611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45936.77767048611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45936.77767048611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45936.77767048611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45936.77767048611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45936.77767048611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45936.77767048611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45936.77767048611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45936.77767048611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45936.77767048611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45936.77767048611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45936.77767048611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45936.77767048611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45936.77767048611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45936.77767048611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45936.77767048611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45936.77767048611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45936.77767048611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45936.77767048611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45936.77767048611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45936.77767048611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45936.77767048611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45936.77767048611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45936.77767048611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45936.77767048611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45936.77767048611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45936.77767048611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45936.77767048611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45936.77767048611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45936.77767048611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45936.77767048611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45936.77767048611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45936.77767048611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45936.77767048611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45936.77767048611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45936.77767048611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45936.77767048611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45936.77767048611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45936.77767048611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45936.77767048611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45936.77767048611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45936.77767048611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45936.77767048611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45936.77767048611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45936.77767048611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45936.77767048611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45936.77767048611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45936.77767048611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45936.77767048611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45936.77767048611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45936.77767048611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45936.77767048611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45936.77767048611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45936.77767048611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45936.77767048611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45936.77767048611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45936.77767048611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45936.77767048611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45936.77767048611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45936.77767048611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45936.77767048611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45936.77767048611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45936.77767048611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45936.77767048611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45936.77767048611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45936.77767048611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45936.77767048611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45936.77767048611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45936.77767048611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45936.77767048611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45936.77767048611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45936.77767048611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45936.77767048611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45936.77767048611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45936.77767048611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45936.77767048611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45936.77767048611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45936.77767048611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45936.77767048611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45936.77767048611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45936.77767048611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45936.77767048611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45936.77767048611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45936.77767048611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45936.77767048611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45936.77767048611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45936.77767048611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45936.77767048611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45936.77767048611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45936.77767048611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45936.77767048611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45936.77767048611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45936.77767048611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45936.77767048611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45936.77767048611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45936.77767048611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45936.77767048611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45936.77767048611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45936.77767048611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45936.77767048611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45936.77767048611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45936.77767048611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45936.77767048611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45936.77767048611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45936.77767048611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45936.77767048611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45936.77767048611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45936.77767048611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45936.77767048611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45936.77767048611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45936.77767048611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45936.77767048611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45936.77767048611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45936.77767048611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45936.77767048611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45936.77767048611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45936.77767048611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45936.77767048611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45936.77767048611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45936.77767048611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45936.77767048611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45936.77767048611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45936.77767048611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45936.77767048611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45936.77767048611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45936.77767048611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45936.77767048611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45936.77767048611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45936.77767048611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45936.77767048611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45936.77767048611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45936.77767048611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45936.77767048611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45936.77767048611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45936.77767048611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45936.77767048611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45936.77767048611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45936.77767048611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45936.77767048611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45936.77767048611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45936.77767048611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45936.77767048611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45936.77767048611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45936.77767048611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45936.77767048611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45936.77767048611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45936.77767048611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45936.77767048611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45936.77767048611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45936.77767048611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45936.77767048611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45936.77767048611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45936.77767048611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45936.77767048611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45936.77767048611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45936.77767048611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45936.77767048611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45936.77767048611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45936.77767048611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45936.77767048611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45936.77767048611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45936.77767048611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45936.77767048611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45936.77767048611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45936.77767048611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45936.77767048611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45936.77767048611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45936.77767048611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45936.77767048611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45936.77767048611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45936.77767048611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45936.77767048611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45936.77767048611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45936.77767048611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45936.77767048611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45936.77767048611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45936.77767048611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45936.77767048611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45936.77767048611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45936.77767048611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45936.77767048611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45936.77767048611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45936.77767048611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45936.77767048611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45936.77767048611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45936.77767048611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45936.77767048611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45936.77767048611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45936.77767048611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45936.77767048611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45936.77767048611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45936.77767048611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45936.77767048611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45936.77767048611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45936.77767048611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45936.77767048611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45936.77767048611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45936.77767048611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45936.77767048611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45936.77767048611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45936.77767048611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45936.77767048611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45936.77767048611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45936.77767048611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45936.77767048611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45936.77767048611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45936.77767048611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45936.77767048611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45936.77767048611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45936.77767048611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45936.77767048611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45936.77767048611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45936.77767048611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45936.77767048611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45936.77767048611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45936.77767048611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45936.77767048611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45936.77767048611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45936.77767048611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45936.77767048611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45936.77767048611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45936.77767048611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45936.77767048611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45936.77767048611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45936.77767048611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45936.77767048611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45936.77767048611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45936.77767048611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45936.77767048611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45936.77767048611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45936.77767048611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45936.77767048611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45936.77767048611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45936.77767048611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45936.77767048611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45936.77767048611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45936.77767048611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45936.77767048611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45936.77767048611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45936.77767048611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45936.77767048611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45936.77767048611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45936.77767048611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45936.77767048611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45936.77767048611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45936.77767048611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45936.77767048611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45936.77767048611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45936.77767048611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45936.77767048611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45936.77767048611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45936.77767048611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45936.77767048611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45936.77767048611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45936.77767048611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45936.77767048611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45936.77767048611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45936.77767048611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45936.77767048611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45936.77767048611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45936.77767048611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45936.77767048611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45936.77767048611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45936.77767048611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45936.77767048611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45936.77767048611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45936.77767048611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45936.77767048611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45936.77767048611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45936.77767048611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45936.77767048611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45936.77767048611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45936.77767048611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45936.77767048611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45936.77767048611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45936.77767048611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45936.77767048611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45936.77767048611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45936.77767048611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45936.77767048611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45936.77767048611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45936.77767048611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45936.77767048611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45936.77767048611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45936.77767048611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45936.77767048611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45936.77767048611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45936.77767048611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45936.77767048611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45936.77767048611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45936.77767048611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45936.77767048611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45936.77767048611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45936.77767048611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45936.77767048611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45936.77767048611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45936.77767048611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45936.77767048611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45936.77767048611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45936.77767048611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45936.77767048611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45936.77767048611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45936.77767048611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45936.77767048611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45936.77767048611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45936.77767048611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45936.77767048611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45936.77767048611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45936.77767048611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45936.77767048611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45936.77767048611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45936.77767048611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45936.77767048611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45936.77767048611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45936.77767048611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45936.77767048611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45936.77767048611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45936.77767048611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45936.77767048611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45936.77767048611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45936.77767048611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45936.77767048611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45936.77767048611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45936.77767048611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45936.77767048611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45936.77767048611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45936.77767048611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45936.77767048611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45936.77767048611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45936.77767048611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45936.77767048611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45936.77767048611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45936.77767048611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45936.77767048611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45936.77767048611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45936.77767048611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45936.77767048611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45936.77767048611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45936.77767048611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45936.77767048611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45936.77767048611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45936.77767048611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45936.77767048611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45936.77767048611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45936.77767048611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45936.77767048611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45936.77767048611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45936.77767048611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45936.77767048611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45936.77767048611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45936.77767048611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45936.77767048611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45936.77767048611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45936.77767048611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45936.77767048611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45936.77767048611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45936.77767048611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45936.77767048611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45936.77767048611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45936.77767048611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45936.77767048611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45936.77767048611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45936.77767048611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45936.77767048611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45936.77767048611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45936.77767048611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45936.77767048611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45936.77767048611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45936.77767048611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45936.77767048611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45936.77767048611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45936.77767048611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45936.77767048611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45936.77767048611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45936.77767048611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45936.77767048611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45936.77767048611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45936.77767048611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45936.77767048611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45936.77767048611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45936.77767048611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45936.77767048611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45936.77767048611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45936.77767048611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45936.77767048611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45936.77767048611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45936.77767048611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45936.77767048611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45936.77767048611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45936.77767048611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45936.77767048611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45936.77767048611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45936.77767048611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45936.77767048611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45936.77767048611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45936.77767048611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45936.77767048611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45936.77767048611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45936.77767048611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45936.77767048611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45936.77767048611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45936.77767048611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45936.77767048611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45936.77767048611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45936.77767048611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45936.77767048611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45936.77767048611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45936.77767048611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45936.77767048611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45936.77767048611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45936.77767048611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45936.77767048611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45936.77767048611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45936.77767048611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45936.77767048611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45936.77767048611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45936.77767048611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45936.77767048611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45936.77767048611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45936.77767048611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45936.77767048611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45936.77767048611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45936.77767048611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45936.77767048611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45936.77767048611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45936.77767048611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45936.77767048611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45936.77767048611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45936.77767048611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45936.77767048611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45936.77767048611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45936.77767048611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45936.77767048611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45936.77767048611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45936.77767048611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45936.77767048611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45936.77767048611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45936.77767048611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45936.77767048611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45936.77767048611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45936.77767048611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45936.77767048611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45936.77767048611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45936.77767048611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45936.77767048611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45936.77767048611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45936.77767048611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45936.77767048611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45936.77767048611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45936.77767048611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45936.77767048611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45936.77767048611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45936.77767048611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45936.77767048611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45936.77767048611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45936.77767048611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45936.77767048611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45936.77767048611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45936.77767048611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45936.77767048611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45936.77767048611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45936.77767048611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45936.77767048611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45936.77767048611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45936.77767048611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45936.77767048611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45936.77767048611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45936.77767048611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45936.77767048611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45936.77767048611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45936.77767048611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45936.77767048611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45936.77767048611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45936.77767048611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45936.77767048611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45936.77767048611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45936.77767048611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45936.77767048611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45936.77767048611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45936.77767048611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45936.77767048611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45936.77767048611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45936.77767048611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45936.77767048611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45936.77767048611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45936.77767048611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45936.77767048611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45936.77767048611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45936.77767048611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45936.77767048611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45936.77767048611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45936.77767048611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45936.77767048611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45936.77767048611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45936.77767048611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45936.77767048611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45936.77767048611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45936.77767048611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45936.77767048611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45936.77767048611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45936.77767048611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45936.77767048611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45936.77767048611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45936.77767048611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45936.77767048611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45936.77767048611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45936.77767048611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45936.77767048611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45936.77767048611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45936.77767048611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45936.77767048611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45936.77767048611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45936.77767048611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45936.77767048611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45936.77767048611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45936.77767048611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45936.77767048611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45936.77767048611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45936.77767048611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45936.77767048611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45936.77767048611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45936.77767048611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45936.77767048611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45936.77767048611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45936.77767048611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45936.77767048611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45936.77767048611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45936.77767048611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45936.77767048611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45936.77767048611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45936.77767048611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45936.77767048611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45936.77767048611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45936.77767048611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45936.77767048611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45936.77767048611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45936.77767048611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45936.77767048611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45936.77767048611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45936.77767048611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45936.77767048611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45936.77767048611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45936.77767048611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45936.77767048611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45936.77767048611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45936.77767048611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45936.77767048611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45936.77767048611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45936.77767048611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45936.77767048611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45936.77767048611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45936.77767048611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45936.77767048611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45936.77767048611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45936.77767048611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45936.77767048611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45936.77767048611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45936.77767048611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45936.77767048611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45936.77767048611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45936.77767048611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45936.77767048611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45936.77767048611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45936.77767048611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45936.77767048611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45936.77767048611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45936.77767048611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45936.77767048611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45936.77767048611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45936.77767048611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45936.77767048611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45936.77767048611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45936.77767048611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45936.77767048611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45936.77767048611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45936.77767048611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45936.77767048611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45936.77767048611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45936.77767048611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45936.77767048611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45936.77767048611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45936.77767048611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45936.77767048611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45936.77767048611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45936.77767048611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45936.77767048611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45936.77767048611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45936.77767048611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45936.77767048611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45936.77767048611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45936.77767048611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45936.77767048611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45936.77767048611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45936.77767048611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45936.77767048611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45936.77767048611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45936.77767048611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45936.77767048611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45936.77767048611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45936.77767048611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45936.77767048611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45936.77767048611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45936.77767048611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45936.77767048611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45936.77767048611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45936.77767048611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45936.77767048611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45936.77767048611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45936.77767048611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45936.77767048611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45936.77767048611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45936.77767048611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45936.77767048611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45936.77767048611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45936.77767048611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45936.77767048611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45936.77767048611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45936.77767048611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45936.77767048611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45936.77767048611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45936.77767048611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45936.77767048611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45936.77767048611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45936.77767048611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45936.77767048611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45936.77767048611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45936.77767048611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45936.77767048611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45936.77767048611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45936.77767048611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45936.77767048611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45936.77767048611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45936.77767048611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45936.77767048611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45936.77767048611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45936.77767048611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45936.77767048611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45936.77767048611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45936.77767048611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45936.77767048611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45936.77767048611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45936.77767048611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45936.77767048611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45936.77767048611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45936.77767048611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45936.77767048611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45936.77767048611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45936.77767048611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45936.77767048611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45936.77767048611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45936.77767048611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45936.77767048611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45936.77767048611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45936.77767048611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45936.77767048611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45936.77767048611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45936.77767048611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45936.77767048611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45936.77767048611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45936.77767048611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45936.77767048611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45936.77767048611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45936.77767048611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45936.77767048611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45936.77767048611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45936.77767048611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45936.77767048611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45936.77767048611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45936.77767048611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45936.77767048611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45936.77767048611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45936.77767048611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45936.77767048611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45936.77767048611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45936.77767048611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45936.77767048611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45936.77767048611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45936.77767048611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45936.77767048611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45936.77767048611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45936.77767048611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45936.77767048611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45936.77767048611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45936.77767048611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45936.77767048611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45936.77767048611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45936.77767048611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45936.77767048611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45936.77767048611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45936.77767048611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45936.77767048611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45936.77767048611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45936.77767048611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45936.77767048611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45936.77767048611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45936.77767048611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45936.77767048611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45936.77767048611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45936.77767048611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45936.77767048611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45936.77767048611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45936.77767048611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45936.77767048611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45936.77767048611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45936.77767048611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45936.77767048611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45936.77767048611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45936.77767048611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45936.77767048611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45936.77767048611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45936.77767048611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45936.77767048611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45936.77767048611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45936.77767048611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45936.77767048611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45936.77767048611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45936.77767048611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45936.77767048611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45936.77767048611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45936.77767048611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45936.77767048611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45936.77767048611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45936.77767048611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45936.77767048611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45936.77767048611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45936.77767048611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45936.77767048611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45936.77767048611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45936.77767048611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45936.77767048611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45936.77767048611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45936.77767048611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45936.77767048611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45936.77767048611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45936.77767048611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45936.77767048611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45936.77767048611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45936.77767048611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45936.77767048611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45936.77767048611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45936.77767048611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45936.77767048611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45936.77767048611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45936.77767048611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45936.77767048611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45936.77767048611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45936.77767048611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45936.77767048611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45936.77767048611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45936.77767048611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45936.77767048611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45936.77767048611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45936.77767048611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45936.77767048611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45936.77767048611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45936.77767048611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45936.77767048611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45936.77767048611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45936.77767048611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45936.77767048611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45936.77767048611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45936.77767048611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45936.77767048611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45936.77767048611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45936.77767048611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45936.77767048611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45936.77767048611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45936.77767048611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45936.77767048611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45936.77767048611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45936.77767048611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45936.77767048611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45936.77767048611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45936.77767048611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45936.77767048611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45936.77767048611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45936.77767048611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45936.77767048611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45936.77767048611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45936.77767048611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45936.77767048611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45936.77767048611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45936.77767048611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45936.77767048611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45936.77767048611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45936.77767048611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45936.77767048611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45936.77767048611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45936.77767048611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45936.77767048611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45936.77767048611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45936.77767048611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45936.77767048611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45936.77767048611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45936.77767048611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45936.77767048611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45936.77767048611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45936.77767048611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45936.77767048611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45936.77767048611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45936.77767048611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45936.77767048611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45936.77767048611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45936.77767048611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45936.77767048611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45936.77767048611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45936.77767048611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45936.77767048611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45936.77767048611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45936.77767048611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45936.77767048611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45936.77767048611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45936.77767048611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45936.77767048611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45936.77767048611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45936.77767048611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45936.77767048611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45936.77767048611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45936.77767048611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45936.77767048611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45936.77767048611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45936.77767048611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45936.77767048611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45936.77767048611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45936.77767048611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45936.77767048611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45936.77767048611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45936.77767048611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45936.77767048611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45936.77767048611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45936.77767048611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45936.77767048611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45936.77767048611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45936.77767048611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45936.77767048611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45936.77767048611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45936.77767048611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45936.77767048611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45936.77767048611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45936.77767048611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45936.77767048611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45936.77767048611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45936.77767048611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45936.77767048611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45936.77767048611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45936.77767048611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45936.77767048611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45936.77767048611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45936.77767048611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45936.77767048611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45936.77767048611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45936.77767048611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45936.77767048611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45936.77767048611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45936.77767048611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45936.77767048611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45936.77767048611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45936.77767048611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45936.77767048611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45936.77767048611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45936.77767048611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45936.77767048611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45936.77767048611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45936.77767048611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45936.77767048611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45936.77767048611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45936.77767048611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45936.77767048611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45936.77767048611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45936.77767048611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45936.77767048611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45936.77767048611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45936.77767048611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45936.77767048611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45936.77767048611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45936.77767048611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45936.77767048611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45936.77767048611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45936.77767048611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45936.77767048611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45936.77767048611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45936.77767048611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45936.77767048611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45936.77767048611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45936.77767048611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45936.77767048611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45936.77767048611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45936.77767048611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45936.77767048611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45936.77767048611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45936.77767048611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45936.77767048611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45936.77767048611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45936.77767048611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45936.77767048611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45936.77767048611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45936.77767048611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45936.77767048611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45936.77767048611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45936.77767048611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45936.77767048611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45936.77767048611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45936.77767048611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45936.77767048611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45936.77767048611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45936.77767048611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45936.77767048611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45936.77767048611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45936.77767048611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45936.77767048611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45936.77767048611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45936.77767048611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45936.77767048611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45936.77767048611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45936.77767048611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45936.77767048611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45936.77767048611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45936.77767048611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45936.77767048611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45936.77767048611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45936.77767048611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45936.77767048611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45936.77767048611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45936.77767048611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45936.77767048611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45936.77767048611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45936.77767048611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45936.77767048611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45936.77767048611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45936.77767048611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45936.77767048611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45936.77767048611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45936.77767048611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45936.77767048611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45936.77767048611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45936.77767048611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45936.77767048611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45936.77767048611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45936.77767048611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45936.77767048611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45936.77767048611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45936.77767048611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45936.77767048611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45936.77767048611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45936.77767048611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45936.77767048611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45936.77767048611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45936.77767048611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45936.77767048611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45936.77767048611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45936.77767048611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45936.77767048611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45936.77767048611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45936.77767048611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45936.77767048611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45936.77767048611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45936.77767048611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45936.77767048611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45936.77767048611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45936.77767048611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45936.77767048611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45936.77767048611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45936.77767048611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45936.77767048611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45936.77767048611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45936.77767048611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45936.77767048611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45936.77767048611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45936.77767048611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45936.77767048611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45936.77767048611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45936.77767048611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45936.77767048611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45936.77767048611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45936.77767048611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45936.77767048611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45936.77767048611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45936.77767048611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45936.77767048611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45936.77767048611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45936.77767048611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45936.77767048611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45936.77767048611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45936.77767048611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45936.77767048611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45936.77767048611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45936.77767048611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45936.77767048611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45936.77767048611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45936.77767048611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45936.77767048611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45936.77767048611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45936.77767048611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45936.77767048611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45936.77767048611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45936.77767048611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45936.77767048611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45936.77767048611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45936.77767048611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45936.77767048611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45936.77767048611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45936.77767048611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45936.77767048611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45936.77767048611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45936.77767048611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45936.77767048611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45936.77767048611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45936.77767048611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45936.77767048611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45936.77767048611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45936.77767048611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45936.77767048611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45936.77767048611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45936.77767048611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45936.77767048611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45936.77767048611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45936.77767048611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45936.77767048611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45936.77767048611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45936.77767048611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45936.77767048611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45936.77767048611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45936.77767048611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45936.77767048611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45936.77767048611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45936.77767048611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45936.77767048611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45936.77767048611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45936.77767048611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45936.77767048611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45936.77767048611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45936.77767048611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45936.77767048611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45936.77767048611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45936.77767048611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45936.77767048611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45936.77767048611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45936.77767048611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45936.77767048611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45936.77767048611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45936.77767048611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45936.77767048611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45936.77767048611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45936.77767048611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45936.77767048611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45936.77767048611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45936.77767048611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45936.77767048611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45936.77767048611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45936.77767048611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45936.77767048611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45936.77767048611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45936.77767048611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45936.77767048611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45936.77767048611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45936.77767048611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45936.77767048611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45936.77767048611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45936.77767048611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45936.77767048611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45936.77767048611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45936.77767048611</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233.29695289351366</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1.620726041663147</v>
      </c>
      <c r="H3" s="113">
        <v>45935.07104166667</v>
      </c>
      <c r="I3" s="110" t="str">
        <f>IFERROR(VLOOKUP(D3,DB!A:F,6,0),"")</f>
        <v>Generator-SG</v>
      </c>
      <c r="J3" s="110" t="str">
        <f>IFERROR(VLOOKUP(D3,DB!A:G,7,0),"")</f>
        <v>Good</v>
      </c>
      <c r="K3" s="115" t="s">
        <v>39059</v>
      </c>
      <c r="L3" s="107" t="str">
        <f>IFERROR(VLOOKUP(D3,DB!A:I,9,0),"")</f>
        <v>Latis</v>
      </c>
    </row>
    <row r="4" spans="1:16" ht="15" customHeight="1">
      <c r="A4" s="141"/>
      <c r="B4" s="141" t="str">
        <f>IFERROR(VLOOKUP(D4,DB!A:K,11,0),"")</f>
        <v/>
      </c>
      <c r="C4" s="142"/>
      <c r="D4" s="143"/>
      <c r="E4" s="144"/>
      <c r="F4" s="145"/>
      <c r="G4" s="146">
        <f ca="1">IFERROR(NOW()-F4,"")</f>
        <v>45936.77767048611</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45936.77767048611</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45936.77767048611</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45936.77767048611</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45936.77767048611</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45936.77767048611</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45936.77767048611</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45936.77767048611</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45936.77767048611</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45936.77767048611</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45936.77767048611</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45936.77767048611</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45936.77767048611</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45936.77767048611</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45936.77767048611</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45936.77767048611</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45936.77767048611</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45936.77767048611</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45936.77767048611</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45936.77767048611</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45936.77767048611</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45936.77767048611</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45936.77767048611</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45936.77767048611</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45936.77767048611</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45936.77767048611</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45936.77767048611</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45936.77767048611</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45936.77767048611</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45936.77767048611</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45936.77767048611</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45936.77767048611</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45936.77767048611</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45936.77767048611</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45936.77767048611</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45936.77767048611</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45936.77767048611</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45936.77767048611</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45936.77767048611</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45936.77767048611</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45936.77767048611</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45936.77767048611</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45936.77767048611</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45936.77767048611</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45936.77767048611</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45936.77767048611</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45936.77767048611</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45936.77767048611</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45936.77767048611</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45936.77767048611</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45936.77767048611</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45936.77767048611</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45936.77767048611</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45936.77767048611</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45936.77767048611</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45936.77767048611</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45936.77767048611</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45936.77767048611</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45936.77767048611</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45936.77767048611</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45936.77767048611</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45936.77767048611</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45936.77767048611</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45936.77767048611</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45936.77767048611</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45936.77767048611</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45936.77767048611</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45936.77767048611</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45936.77767048611</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45936.77767048611</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45936.77767048611</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45936.77767048611</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45936.77767048611</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45936.77767048611</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45936.77767048611</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45936.77767048611</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45936.77767048611</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45936.77767048611</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45936.77767048611</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45936.77767048611</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45936.77767048611</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45936.77767048611</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45936.77767048611</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45936.77767048611</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45936.77767048611</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45936.77767048611</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45936.77767048611</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45936.77767048611</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45936.77767048611</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45936.77767048611</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45936.77767048611</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45936.77767048611</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45936.77767048611</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45936.77767048611</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45936.77767048611</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45936.77767048611</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45936.77767048611</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45936.77767048611</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45936.77767048611</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45936.77767048611</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45936.77767048611</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45936.77767048611</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45936.77767048611</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45936.77767048611</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45936.77767048611</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45936.77767048611</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45936.77767048611</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45936.77767048611</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45936.77767048611</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45936.77767048611</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45936.77767048611</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45936.77767048611</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45936.77767048611</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45936.77767048611</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45936.77767048611</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45936.77767048611</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45936.77767048611</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45936.77767048611</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45936.77767048611</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45936.77767048611</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45936.77767048611</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45936.77767048611</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45936.77767048611</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45936.77767048611</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45936.77767048611</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45936.77767048611</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45936.77767048611</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45936.77767048611</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45936.77767048611</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45936.77767048611</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45936.77767048611</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45936.77767048611</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45936.77767048611</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45936.77767048611</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45936.77767048611</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45936.77767048611</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45936.77767048611</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45936.77767048611</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45936.77767048611</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45936.77767048611</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45936.77767048611</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45936.77767048611</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45936.77767048611</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45936.77767048611</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45936.77767048611</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45936.77767048611</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45936.77767048611</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45936.77767048611</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45936.77767048611</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45936.77767048611</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45936.77767048611</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45936.77767048611</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45936.77767048611</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45936.77767048611</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45936.77767048611</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45936.77767048611</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45936.77767048611</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45936.77767048611</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45936.77767048611</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45936.77767048611</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45936.77767048611</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45936.77767048611</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45936.77767048611</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45936.77767048611</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45936.77767048611</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45936.77767048611</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45936.77767048611</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45936.77767048611</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45936.77767048611</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45936.77767048611</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45936.77767048611</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45936.77767048611</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45936.77767048611</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45936.77767048611</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45936.77767048611</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45936.77767048611</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45936.77767048611</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45936.77767048611</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45936.77767048611</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45936.77767048611</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45936.77767048611</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45936.77767048611</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45936.77767048611</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45936.77767048611</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45936.77767048611</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45936.77767048611</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45936.77767048611</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45936.77767048611</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45936.77767048611</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45936.77767048611</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45936.77767048611</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45936.77767048611</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45936.77767048611</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45936.77767048611</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45936.77767048611</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45936.77767048611</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45936.77767048611</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45936.77767048611</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45936.77767048611</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45936.77767048611</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45936.77767048611</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45936.77767048611</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45936.77767048611</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45936.77767048611</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45936.77767048611</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45936.77767048611</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45936.77767048611</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45936.77767048611</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45936.77767048611</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45936.77767048611</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45936.77767048611</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45936.77767048611</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45936.77767048611</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45936.77767048611</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45936.77767048611</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45936.77767048611</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45936.77767048611</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45936.77767048611</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45936.77767048611</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45936.77767048611</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45936.77767048611</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45936.77767048611</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45936.77767048611</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45936.77767048611</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45936.77767048611</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45936.77767048611</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45936.77767048611</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45936.77767048611</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45936.77767048611</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45936.77767048611</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45936.77767048611</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45936.77767048611</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45936.77767048611</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45936.77767048611</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45936.77767048611</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45936.77767048611</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45936.77767048611</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45936.77767048611</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45936.77767048611</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45936.77767048611</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45936.77767048611</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45936.77767048611</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45936.77767048611</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45936.77767048611</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45936.77767048611</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45936.77767048611</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45936.77767048611</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45936.77767048611</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45936.77767048611</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45936.77767048611</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45936.77767048611</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45936.77767048611</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45936.77767048611</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45936.77767048611</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45936.77767048611</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45936.77767048611</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45936.77767048611</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45936.77767048611</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45936.77767048611</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45936.77767048611</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45936.77767048611</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45936.77767048611</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45936.77767048611</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45936.77767048611</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45936.77767048611</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45936.77767048611</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45936.77767048611</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45936.77767048611</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45936.77767048611</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45936.77767048611</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45936.77767048611</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45936.77767048611</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45936.77767048611</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45936.77767048611</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45936.77767048611</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45936.77767048611</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45936.77767048611</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45936.77767048611</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45936.77767048611</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45936.77767048611</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45936.77767048611</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45936.77767048611</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45936.77767048611</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45936.77767048611</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45936.77767048611</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45936.77767048611</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45936.77767048611</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45936.77767048611</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45936.77767048611</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45936.77767048611</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45936.77767048611</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45936.77767048611</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45936.77767048611</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45936.77767048611</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45936.77767048611</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45936.77767048611</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45936.77767048611</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45936.77767048611</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45936.77767048611</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45936.77767048611</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45936.77767048611</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45936.77767048611</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45936.77767048611</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45936.77767048611</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45936.77767048611</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45936.77767048611</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45936.77767048611</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45936.77767048611</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45936.77767048611</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45936.77767048611</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45936.77767048611</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45936.77767048611</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45936.77767048611</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45936.77767048611</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45936.77767048611</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45936.77767048611</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45936.77767048611</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45936.77767048611</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45936.77767048611</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45936.77767048611</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45936.77767048611</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45936.77767048611</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45936.77767048611</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45936.77767048611</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45936.77767048611</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45936.77767048611</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45936.77767048611</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45936.77767048611</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45936.77767048611</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45936.77767048611</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45936.77767048611</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45936.77767048611</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45936.77767048611</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45936.77767048611</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45936.77767048611</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45936.77767048611</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45936.77767048611</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45936.77767048611</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45936.77767048611</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45936.77767048611</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45936.77767048611</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45936.77767048611</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45936.77767048611</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45936.77767048611</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45936.77767048611</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45936.77767048611</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45936.77767048611</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45936.77767048611</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45936.77767048611</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45936.77767048611</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45936.77767048611</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45936.77767048611</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45936.77767048611</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45936.77767048611</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45936.77767048611</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45936.77767048611</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45936.77767048611</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45936.77767048611</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45936.77767048611</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45936.77767048611</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45936.77767048611</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45936.77767048611</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45936.77767048611</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45936.77767048611</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45936.77767048611</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45936.77767048611</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45936.77767048611</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45936.77767048611</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45936.77767048611</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45936.77767048611</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45936.77767048611</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45936.77767048611</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45936.77767048611</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45936.77767048611</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45936.77767048611</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45936.77767048611</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45936.77767048611</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45936.77767048611</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45936.77767048611</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45936.77767048611</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45936.77767048611</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45936.77767048611</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45936.77767048611</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45936.77767048611</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45936.77767048611</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45936.77767048611</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45936.77767048611</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45936.77767048611</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45936.77767048611</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45936.77767048611</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45936.77767048611</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45936.77767048611</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45936.77767048611</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45936.77767048611</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45936.77767048611</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45936.77767048611</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45936.77767048611</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45936.77767048611</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45936.77767048611</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45936.77767048611</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45936.77767048611</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45936.77767048611</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45936.77767048611</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45936.77767048611</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45936.77767048611</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45936.77767048611</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45936.77767048611</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45936.77767048611</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45936.77767048611</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45936.77767048611</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45936.77767048611</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45936.77767048611</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45936.77767048611</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45936.77767048611</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45936.77767048611</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45936.77767048611</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45936.77767048611</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45936.77767048611</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45936.77767048611</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45936.77767048611</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45936.77767048611</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45936.77767048611</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45936.77767048611</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45936.77767048611</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45936.77767048611</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45936.77767048611</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45936.77767048611</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45936.77767048611</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45936.77767048611</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45936.77767048611</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45936.77767048611</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45936.77767048611</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45936.77767048611</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45936.77767048611</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45936.77767048611</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45936.77767048611</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45936.77767048611</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45936.77767048611</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45936.77767048611</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45936.77767048611</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45936.77767048611</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45936.77767048611</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45936.77767048611</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45936.77767048611</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45936.77767048611</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45936.77767048611</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45936.77767048611</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45936.77767048611</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45936.77767048611</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45936.77767048611</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45936.77767048611</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45936.77767048611</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45936.77767048611</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45936.77767048611</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45936.77767048611</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45936.77767048611</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45936.77767048611</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45936.77767048611</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45936.77767048611</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45936.77767048611</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45936.77767048611</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45936.77767048611</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45936.77767048611</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45936.77767048611</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45936.77767048611</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45936.77767048611</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45936.77767048611</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45936.77767048611</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45936.77767048611</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45936.77767048611</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45936.77767048611</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45936.77767048611</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45936.77767048611</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45936.77767048611</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45936.77767048611</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45936.77767048611</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45936.77767048611</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45936.77767048611</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45936.77767048611</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45936.77767048611</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45936.77767048611</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45936.77767048611</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45936.77767048611</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45936.77767048611</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45936.77767048611</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45936.77767048611</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45936.77767048611</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45936.77767048611</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45936.77767048611</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45936.77767048611</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44.945610300921544</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10.588793171293219</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45936.77767048611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45936.77767048611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45936.77767048611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45936.77767048611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45936.77767048611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45936.77767048611</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45936.77767048611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45936.77767048611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45936.77767048611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45936.77767048611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45936.77767048611</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45936.77767048611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45936.77767048611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45936.77767048611</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45936.77767048611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45936.77767048611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45936.77767048611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45936.77767048611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45936.77767048611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45936.77767048611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45936.77767048611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45936.77767048611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45936.77767048611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45936.77767048611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45936.77767048611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45936.77767048611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45936.77767048611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45936.77767048611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45936.77767048611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45936.77767048611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45936.77767048611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45936.77767048611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45936.77767048611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45936.77767048611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45936.77767048611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45936.77767048611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45936.77767048611</v>
      </c>
      <c r="H40" s="38"/>
      <c r="I40" s="37" t="str">
        <f>IFERROR(VLOOKUP(D40,DB!A:F,6,0),"")</f>
        <v/>
      </c>
      <c r="J40" s="37" t="str">
        <f>IFERROR(VLOOKUP(D40,DB!A:G,7,0),"")</f>
        <v/>
      </c>
      <c r="K40" s="37"/>
      <c r="L40" s="37" t="str">
        <f>IFERROR(VLOOKUP(D40,DB!A:I,9,0),"")</f>
        <v/>
      </c>
      <c r="M40" s="136"/>
    </row>
    <row r="41" spans="1:13" ht="15">
      <c r="A41" s="92"/>
      <c r="B41" s="92" t="str">
        <f>IFERROR(VLOOKUP(D41,DB!A:K,11,0),"")</f>
        <v/>
      </c>
      <c r="C41" s="92"/>
      <c r="D41" s="92"/>
      <c r="E41" s="92"/>
      <c r="F41" s="134"/>
      <c r="G41" s="135">
        <f ca="1">IFERROR(NOW()-F41,"-")</f>
        <v>45936.77767048611</v>
      </c>
      <c r="H41" s="134"/>
      <c r="I41" s="92" t="str">
        <f>IFERROR(VLOOKUP(D41,DB!A:F,6,0),"")</f>
        <v/>
      </c>
      <c r="J41" s="92" t="str">
        <f>IFERROR(VLOOKUP(D41,DB!A:G,7,0),"")</f>
        <v/>
      </c>
      <c r="K41" s="92"/>
      <c r="L41" s="92" t="str">
        <f>IFERROR(VLOOKUP(D41,DB!A:I,9,0),"")</f>
        <v/>
      </c>
      <c r="M41" s="136"/>
    </row>
    <row r="42" spans="1:13" ht="15">
      <c r="A42" s="92"/>
      <c r="B42" s="92" t="str">
        <f>IFERROR(VLOOKUP(D42,DB!A:K,11,0),"")</f>
        <v/>
      </c>
      <c r="C42" s="92"/>
      <c r="D42" s="92"/>
      <c r="E42" s="92"/>
      <c r="F42" s="134"/>
      <c r="G42" s="135">
        <f ca="1">IFERROR(NOW()-F42,"-")</f>
        <v>45936.77767048611</v>
      </c>
      <c r="H42" s="134"/>
      <c r="I42" s="92" t="str">
        <f>IFERROR(VLOOKUP(D42,DB!A:F,6,0),"")</f>
        <v/>
      </c>
      <c r="J42" s="92" t="str">
        <f>IFERROR(VLOOKUP(D42,DB!A:G,7,0),"")</f>
        <v/>
      </c>
      <c r="K42" s="92"/>
      <c r="L42" s="92" t="str">
        <f>IFERROR(VLOOKUP(D42,DB!A:I,9,0),"")</f>
        <v/>
      </c>
    </row>
    <row r="43" spans="1:13" ht="15">
      <c r="A43" s="37"/>
      <c r="B43" s="37" t="str">
        <f>IFERROR(VLOOKUP(D43,DB!A:K,11,0),"")</f>
        <v/>
      </c>
      <c r="C43" s="37"/>
      <c r="D43" s="37"/>
      <c r="E43" s="37"/>
      <c r="F43" s="38"/>
      <c r="G43" s="39">
        <f ca="1">IFERROR(NOW()-F43,"-")</f>
        <v>45936.77767048611</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45936.77767048611</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45936.77767048611</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45936.77767048611</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45936.77767048611</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45936.77767048611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45936.77767048611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45936.77767048611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45936.77767048611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45936.77767048611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45936.77767048611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45936.77767048611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45936.77767048611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45936.77767048611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45936.77767048611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45936.77767048611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45936.77767048611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45936.77767048611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45936.77767048611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45936.77767048611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45936.77767048611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45936.77767048611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45936.77767048611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45936.77767048611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45936.77767048611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45936.77767048611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45936.77767048611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45936.77767048611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45936.77767048611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45936.77767048611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45936.77767048611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45936.77767048611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45936.77767048611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45936.77767048611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45936.77767048611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45936.77767048611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45936.77767048611</v>
      </c>
      <c r="H79" s="38"/>
      <c r="I79" s="37" t="str">
        <f>IFERROR(VLOOKUP(D79,DB!A:F,6,0),"")</f>
        <v/>
      </c>
      <c r="J79" s="37" t="str">
        <f>IFERROR(VLOOKUP(D79,DB!A:G,7,0),"")</f>
        <v/>
      </c>
      <c r="K79" s="37"/>
      <c r="L79" s="37" t="str">
        <f>IFERROR(VLOOKUP(D79,DB!A:I,9,0),"")</f>
        <v/>
      </c>
    </row>
    <row r="80" spans="1:12" ht="15">
      <c r="A80" s="92"/>
      <c r="B80" s="92" t="str">
        <f>IFERROR(VLOOKUP(D80,DB!A:K,11,0),"")</f>
        <v/>
      </c>
      <c r="C80" s="92"/>
      <c r="D80" s="92"/>
      <c r="E80" s="92"/>
      <c r="F80" s="134"/>
      <c r="G80" s="135">
        <f ca="1">IFERROR(NOW()-F80,"-")</f>
        <v>45936.77767048611</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45936.77767048611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45936.77767048611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45936.77767048611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45936.77767048611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45936.77767048611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45936.77767048611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45936.77767048611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45936.77767048611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45936.77767048611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45936.77767048611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45936.77767048611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45936.77767048611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45936.77767048611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45936.77767048611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45936.77767048611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45936.77767048611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45936.77767048611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45936.77767048611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45936.77767048611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45936.77767048611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45936.77767048611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45936.77767048611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45936.77767048611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45936.77767048611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45936.77767048611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45936.77767048611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45936.77767048611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45936.77767048611</v>
      </c>
      <c r="H108" s="38"/>
      <c r="I108" s="37" t="str">
        <f>IFERROR(VLOOKUP(D108,DB!A:F,6,0),"")</f>
        <v/>
      </c>
      <c r="J108" s="37" t="str">
        <f>IFERROR(VLOOKUP(D108,DB!A:G,7,0),"")</f>
        <v/>
      </c>
      <c r="K108" s="37"/>
      <c r="L108" s="37" t="str">
        <f>IFERROR(VLOOKUP(D108,DB!A:I,9,0),"")</f>
        <v/>
      </c>
    </row>
    <row r="109" spans="1:12" ht="15">
      <c r="A109" s="92"/>
      <c r="B109" s="92" t="str">
        <f>IFERROR(VLOOKUP(D109,DB!A:K,11,0),"")</f>
        <v/>
      </c>
      <c r="C109" s="92"/>
      <c r="D109" s="92"/>
      <c r="E109" s="92"/>
      <c r="F109" s="134"/>
      <c r="G109" s="135">
        <f ca="1">IFERROR(NOW()-F109,"-")</f>
        <v>45936.77767048611</v>
      </c>
      <c r="H109" s="134"/>
      <c r="I109" s="92" t="str">
        <f>IFERROR(VLOOKUP(D109,DB!A:F,6,0),"")</f>
        <v/>
      </c>
      <c r="J109" s="92" t="str">
        <f>IFERROR(VLOOKUP(D109,DB!A:G,7,0),"")</f>
        <v/>
      </c>
      <c r="K109" s="92"/>
      <c r="L109" s="92" t="str">
        <f>IFERROR(VLOOKUP(D109,DB!A:I,9,0),"")</f>
        <v/>
      </c>
    </row>
    <row r="110" spans="1:12" ht="15">
      <c r="A110" s="37"/>
      <c r="B110" s="37" t="str">
        <f>IFERROR(VLOOKUP(D110,DB!A:K,11,0),"")</f>
        <v/>
      </c>
      <c r="C110" s="37"/>
      <c r="D110" s="37"/>
      <c r="E110" s="37"/>
      <c r="F110" s="38"/>
      <c r="G110" s="39">
        <f ca="1">IFERROR(NOW()-F110,"-")</f>
        <v>45936.77767048611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45936.77767048611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45936.77767048611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45936.77767048611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45936.77767048611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45936.77767048611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45936.77767048611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45936.77767048611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45936.77767048611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45936.77767048611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45936.77767048611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45936.77767048611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45936.77767048611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45936.77767048611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45936.77767048611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45936.77767048611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45936.77767048611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45936.77767048611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45936.77767048611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45936.77767048611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45936.77767048611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45936.77767048611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45936.77767048611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45936.77767048611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45936.77767048611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45936.77767048611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45936.77767048611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45936.77767048611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45936.77767048611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45936.77767048611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45936.77767048611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45936.77767048611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45936.77767048611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45936.77767048611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45936.77767048611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45936.77767048611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45936.77767048611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45936.77767048611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45936.77767048611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45936.77767048611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45936.77767048611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45936.77767048611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45936.77767048611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45936.77767048611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45936.77767048611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45936.77767048611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45936.77767048611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45936.77767048611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45936.77767048611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45936.77767048611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45936.77767048611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45936.77767048611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45936.77767048611</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45936.77767048611</v>
      </c>
      <c r="H163" s="134"/>
      <c r="I163" s="92" t="str">
        <f>IFERROR(VLOOKUP(D163,DB!A:F,6,0),"")</f>
        <v/>
      </c>
      <c r="J163" s="92" t="str">
        <f>IFERROR(VLOOKUP(D163,DB!A:G,7,0),"")</f>
        <v/>
      </c>
      <c r="K163" s="92"/>
      <c r="L163" s="92" t="str">
        <f>IFERROR(VLOOKUP(D163,DB!A:I,9,0),"")</f>
        <v/>
      </c>
    </row>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2" ht="15"/>
    <row r="483" ht="15"/>
    <row r="484" ht="15"/>
    <row r="485" ht="15"/>
    <row r="486" ht="15"/>
    <row r="487" ht="15"/>
    <row r="488" ht="15"/>
    <row r="489" ht="15"/>
    <row r="490" ht="15"/>
    <row r="491" ht="15"/>
    <row r="493" ht="15"/>
    <row r="494" ht="15"/>
    <row r="495" ht="15"/>
    <row r="498" ht="15"/>
    <row r="499" ht="15"/>
    <row r="500" ht="15"/>
    <row r="501"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3" ht="15"/>
    <row r="814" ht="15"/>
    <row r="815" ht="15"/>
    <row r="816" ht="15"/>
    <row r="817" ht="15"/>
    <row r="818" ht="15"/>
    <row r="822" ht="15"/>
    <row r="823" ht="15"/>
    <row r="833" ht="15"/>
    <row r="838" ht="15"/>
    <row r="849" ht="15"/>
    <row r="850" ht="15"/>
    <row r="857" ht="15"/>
    <row r="858" ht="15"/>
    <row r="862" ht="15"/>
    <row r="863" ht="15"/>
    <row r="864" ht="15"/>
    <row r="871" ht="15"/>
    <row r="872" ht="15"/>
    <row r="873" ht="15"/>
    <row r="874" ht="15"/>
    <row r="876" ht="15"/>
    <row r="877" ht="15"/>
    <row r="878" ht="15"/>
    <row r="881" ht="15"/>
    <row r="882" ht="15"/>
    <row r="883" ht="15"/>
    <row r="884" ht="15"/>
    <row r="886" ht="15"/>
    <row r="887" ht="15"/>
    <row r="888" ht="15"/>
    <row r="889" ht="15"/>
    <row r="890" ht="15"/>
    <row r="891" ht="15"/>
    <row r="893" ht="15"/>
    <row r="894" ht="15"/>
    <row r="896" ht="15"/>
    <row r="897" ht="15"/>
    <row r="899" ht="15"/>
    <row r="900" ht="15"/>
    <row r="901" ht="15"/>
    <row r="903" ht="15"/>
    <row r="904" ht="15"/>
    <row r="905" ht="15"/>
    <row r="906" ht="15"/>
    <row r="907" ht="15"/>
    <row r="911" ht="15"/>
    <row r="912" ht="15"/>
    <row r="913" ht="15"/>
    <row r="914" ht="15"/>
    <row r="917" ht="15"/>
    <row r="918" ht="15"/>
    <row r="921" ht="15"/>
    <row r="962" ht="15"/>
    <row r="963" ht="15"/>
    <row r="966" ht="15"/>
    <row r="967" ht="15"/>
    <row r="974" ht="15"/>
    <row r="975" ht="15"/>
    <row r="978" ht="15"/>
    <row r="980" ht="15"/>
    <row r="982" ht="15"/>
    <row r="983" ht="15"/>
    <row r="984" ht="15"/>
    <row r="987" ht="15"/>
    <row r="988" ht="15"/>
    <row r="990" ht="15"/>
    <row r="993" ht="15"/>
    <row r="994" ht="15"/>
    <row r="996" ht="15"/>
    <row r="997" ht="15"/>
    <row r="998" ht="15"/>
    <row r="999" ht="15"/>
    <row r="1000" ht="15"/>
    <row r="1003" ht="15"/>
    <row r="1004" ht="15"/>
    <row r="1005" ht="15"/>
    <row r="1006" ht="15"/>
    <row r="1007" ht="15"/>
    <row r="1008" ht="15"/>
    <row r="1010" ht="15"/>
    <row r="1012" ht="15"/>
    <row r="1014" ht="15"/>
    <row r="1015" ht="15"/>
    <row r="1016" ht="15"/>
    <row r="1018" ht="15"/>
    <row r="1019" ht="15"/>
    <row r="1020" ht="15"/>
    <row r="1021" ht="15"/>
    <row r="1022" ht="15"/>
    <row r="1023" ht="15"/>
    <row r="1024" ht="15"/>
    <row r="1026" ht="15"/>
    <row r="1027" ht="15"/>
    <row r="1028" ht="15"/>
    <row r="1033" ht="15"/>
    <row r="1034" ht="15"/>
    <row r="1038" ht="15"/>
    <row r="1039" ht="15"/>
    <row r="1040" ht="15"/>
    <row r="1043" ht="15"/>
    <row r="1045" ht="15"/>
    <row r="1049" ht="15"/>
    <row r="1053" ht="15"/>
    <row r="1059" ht="15"/>
    <row r="1060" ht="15"/>
    <row r="1062" ht="15"/>
    <row r="1063" ht="15"/>
    <row r="1065" ht="15"/>
    <row r="1068" ht="15"/>
    <row r="1069" ht="15"/>
    <row r="1071" ht="15"/>
    <row r="1073" ht="15"/>
    <row r="1075" ht="15"/>
    <row r="1077" ht="15"/>
    <row r="1078" ht="15"/>
    <row r="1079" ht="15"/>
    <row r="1081" ht="15"/>
    <row r="1082" ht="15"/>
    <row r="1083" ht="15"/>
    <row r="1084" ht="15"/>
    <row r="1087" ht="15"/>
    <row r="1261" ht="15"/>
    <row r="1262" ht="15"/>
    <row r="1272" ht="15"/>
    <row r="1273" ht="15"/>
    <row r="1274" ht="15"/>
    <row r="1280" ht="15"/>
    <row r="1281" ht="15"/>
    <row r="1282" ht="15"/>
    <row r="1283" ht="15"/>
    <row r="1285" ht="15"/>
    <row r="1288" ht="15"/>
    <row r="1289" ht="15"/>
    <row r="1290" ht="15"/>
    <row r="1291" ht="15"/>
    <row r="1293" ht="15"/>
    <row r="1294" ht="15"/>
    <row r="1296" ht="15"/>
    <row r="1297" ht="15"/>
    <row r="1298" ht="15"/>
    <row r="1299" ht="15"/>
    <row r="1301" ht="15"/>
    <row r="1302" ht="15"/>
    <row r="1303" ht="15"/>
    <row r="1306" ht="15"/>
    <row r="1307" ht="15"/>
    <row r="1310" ht="15"/>
    <row r="1311" ht="15"/>
    <row r="1312" ht="15"/>
    <row r="1313" ht="15"/>
    <row r="1314" ht="15"/>
    <row r="1315" ht="15"/>
    <row r="1316" ht="15"/>
    <row r="1317" ht="15"/>
    <row r="1319" ht="15"/>
    <row r="1321" ht="15"/>
    <row r="1322" ht="15"/>
    <row r="1323" ht="15"/>
    <row r="1326" ht="15"/>
    <row r="1336" ht="15"/>
    <row r="1339" ht="15"/>
    <row r="1340" ht="15"/>
    <row r="1344" ht="15"/>
    <row r="1348" ht="15"/>
    <row r="1351" ht="15"/>
    <row r="1353" ht="15"/>
    <row r="1354" ht="15"/>
    <row r="1357" ht="15"/>
    <row r="1359" ht="15"/>
    <row r="1362" ht="15"/>
    <row r="1363" ht="15"/>
    <row r="1364" ht="15"/>
    <row r="1366" ht="15"/>
    <row r="1368" ht="15"/>
    <row r="1369" ht="15"/>
    <row r="1370" ht="15"/>
    <row r="1374" ht="15"/>
    <row r="137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7"/>
  <sheetViews>
    <sheetView tabSelected="1" workbookViewId="0">
      <selection activeCell="H9" sqref="H9"/>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10.004823263887374</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45936.77767048611</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2.8966982638885383</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1.8354251157361432</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4</v>
      </c>
      <c r="D6" s="120" t="s">
        <v>37601</v>
      </c>
      <c r="E6" s="137" t="s">
        <v>39045</v>
      </c>
      <c r="F6" s="124">
        <v>45936.599247685182</v>
      </c>
      <c r="G6" s="89">
        <f ca="1">IFERROR(NOW()-F6,"-")</f>
        <v>0.17842280092736473</v>
      </c>
      <c r="H6" s="124">
        <v>45936.587430555555</v>
      </c>
      <c r="I6" s="120" t="str">
        <f>IFERROR(VLOOKUP(D6,DB!A:F,6,0),"")</f>
        <v>SCECO</v>
      </c>
      <c r="J6" s="119" t="str">
        <f>IFERROR(VLOOKUP(D6,DB!A:G,7,0),"")</f>
        <v>Vandalized</v>
      </c>
      <c r="K6" s="125" t="s">
        <v>39071</v>
      </c>
      <c r="L6" s="126" t="str">
        <f>IFERROR(VLOOKUP(D6,DB!A:I,9,0),"")</f>
        <v>Latis</v>
      </c>
    </row>
    <row r="7" spans="1:16383" ht="31.5" customHeight="1">
      <c r="A7" s="121"/>
      <c r="B7" s="120" t="str">
        <f>IFERROR(VLOOKUP(D7,DB!A:K,11,0),"")</f>
        <v/>
      </c>
      <c r="C7" s="122"/>
      <c r="D7" s="120"/>
      <c r="E7" s="123"/>
      <c r="F7" s="124"/>
      <c r="G7" s="89">
        <f ca="1">IFERROR(NOW()-F7,"-")</f>
        <v>45936.77767048611</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45936.77767048611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45936.77767048611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45936.77767048611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45936.77767048611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0"/>
      <c r="E12" s="123"/>
      <c r="F12" s="124"/>
      <c r="G12" s="89">
        <f ca="1">IFERROR(NOW()-F12,"-")</f>
        <v>45936.77767048611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45936.77767048611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45936.77767048611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45936.77767048611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45936.77767048611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45936.77767048611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45936.77767048611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45936.77767048611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45936.77767048611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45936.77767048611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45936.77767048611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45936.77767048611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45936.77767048611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45936.77767048611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45936.77767048611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45936.77767048611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45936.77767048611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45936.77767048611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45936.77767048611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45936.77767048611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45936.77767048611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45936.77767048611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45936.77767048611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45936.77767048611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45936.77767048611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45936.77767048611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45936.77767048611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45936.77767048611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45936.77767048611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45936.77767048611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45936.77767048611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45936.77767048611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45936.77767048611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45936.77767048611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45936.77767048611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45936.77767048611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45936.77767048611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45936.77767048611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45936.77767048611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45936.77767048611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45936.77767048611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45936.77767048611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45936.77767048611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45936.77767048611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45936.77767048611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45936.77767048611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45936.77767048611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45936.77767048611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45936.77767048611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45936.77767048611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45936.77767048611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45936.77767048611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45936.77767048611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45936.77767048611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45936.77767048611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45936.77767048611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45936.77767048611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45936.77767048611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45936.77767048611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45936.77767048611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45936.77767048611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45936.77767048611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45936.77767048611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45936.77767048611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45936.77767048611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45936.77767048611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45936.77767048611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45936.77767048611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45936.77767048611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45936.77767048611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45936.77767048611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45936.77767048611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45936.77767048611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45936.77767048611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45936.77767048611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45936.77767048611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45936.77767048611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45936.77767048611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45936.77767048611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45936.77767048611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45936.77767048611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45936.77767048611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45936.77767048611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45936.77767048611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45936.77767048611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45936.77767048611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45936.77767048611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45936.77767048611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45936.77767048611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45936.77767048611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45936.77767048611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45936.77767048611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45936.77767048611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45936.77767048611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45936.77767048611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45936.77767048611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45936.77767048611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45936.77767048611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45936.77767048611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45936.77767048611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45936.77767048611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45936.77767048611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45936.77767048611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45936.77767048611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45936.77767048611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45936.77767048611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45936.77767048611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45936.77767048611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45936.77767048611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45936.77767048611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45936.77767048611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45936.77767048611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45936.77767048611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45936.77767048611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45936.77767048611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45936.77767048611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45936.77767048611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45936.77767048611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45936.77767048611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45936.77767048611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45936.77767048611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45936.77767048611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45936.77767048611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45936.77767048611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45936.77767048611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45936.77767048611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45936.77767048611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45936.77767048611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45936.77767048611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45936.77767048611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45936.77767048611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45936.77767048611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45936.77767048611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45936.77767048611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45936.77767048611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45936.77767048611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45936.77767048611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45936.77767048611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45936.77767048611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45936.77767048611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45936.77767048611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45936.77767048611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45936.77767048611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45936.77767048611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45936.77767048611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45936.77767048611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45936.77767048611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45936.77767048611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45936.77767048611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45936.77767048611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45936.77767048611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45936.77767048611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45936.77767048611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45936.77767048611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45936.77767048611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45936.77767048611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45936.77767048611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45936.77767048611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45936.77767048611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45936.77767048611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45936.77767048611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45936.77767048611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45936.77767048611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45936.77767048611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45936.77767048611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45936.77767048611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45936.77767048611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45936.77767048611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45936.77767048611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45936.77767048611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45936.77767048611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45936.77767048611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45936.77767048611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45936.77767048611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45936.77767048611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45936.77767048611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45936.77767048611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45936.77767048611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45936.77767048611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45936.77767048611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45936.77767048611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45936.77767048611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45936.77767048611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45936.77767048611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45936.77767048611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45936.77767048611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45936.77767048611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45936.77767048611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45936.77767048611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45936.77767048611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45936.77767048611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45936.77767048611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45936.77767048611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45936.77767048611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45936.77767048611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45936.77767048611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45936.77767048611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45936.77767048611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45936.77767048611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45936.77767048611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45936.77767048611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45936.77767048611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45936.77767048611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45936.77767048611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45936.77767048611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45936.77767048611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45936.77767048611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45936.77767048611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45936.77767048611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45936.77767048611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45936.77767048611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45936.77767048611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45936.77767048611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45936.77767048611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45936.77767048611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45936.77767048611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45936.77767048611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45936.77767048611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45936.77767048611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45936.77767048611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45936.77767048611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45936.77767048611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45936.77767048611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45936.77767048611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45936.77767048611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45936.77767048611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45936.77767048611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45936.77767048611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45936.77767048611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45936.77767048611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45936.77767048611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45936.77767048611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45936.77767048611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45936.77767048611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45936.77767048611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45936.77767048611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45936.77767048611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45936.77767048611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45936.77767048611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45936.77767048611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45936.77767048611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45936.77767048611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45936.77767048611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45936.77767048611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45936.77767048611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45936.77767048611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45936.77767048611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45936.77767048611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45936.77767048611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45936.77767048611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45936.77767048611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45936.77767048611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45936.77767048611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45936.77767048611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45936.77767048611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45936.77767048611</v>
      </c>
      <c r="H267" s="124"/>
      <c r="I267" s="120" t="str">
        <f>IFERROR(VLOOKUP(D267,DB!A:F,6,0),"")</f>
        <v/>
      </c>
      <c r="J267" s="119" t="str">
        <f>IFERROR(VLOOKUP(D267,DB!A:G,7,0),"")</f>
        <v/>
      </c>
      <c r="K267" s="125"/>
      <c r="L267" s="126" t="str">
        <f>IFERROR(VLOOKUP(D267,DB!A:I,9,0),"")</f>
        <v/>
      </c>
    </row>
  </sheetData>
  <dataValidations count="2">
    <dataValidation allowBlank="1" showInputMessage="1" showErrorMessage="1" sqref="E1" xr:uid="{380493DB-286A-4683-AF55-C78F04945A49}"/>
    <dataValidation type="list" allowBlank="1" showInputMessage="1" showErrorMessage="1" sqref="E3 E5:E2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2025-10-06T15:40:01Z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